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5480" windowHeight="9090" activeTab="0"/>
  </bookViews>
  <sheets>
    <sheet name="BilEn" sheetId="1" r:id="rId1"/>
    <sheet name="BilSN" sheetId="2" r:id="rId2"/>
  </sheets>
  <definedNames>
    <definedName name="_xlnm.Print_Area" localSheetId="0">'BilEn'!$A$1:$P$64</definedName>
    <definedName name="_xlnm.Print_Area" localSheetId="1">'BilSN'!$A$1:$P$124</definedName>
  </definedNames>
  <calcPr fullCalcOnLoad="1"/>
</workbook>
</file>

<file path=xl/sharedStrings.xml><?xml version="1.0" encoding="utf-8"?>
<sst xmlns="http://schemas.openxmlformats.org/spreadsheetml/2006/main" count="308" uniqueCount="251">
  <si>
    <t xml:space="preserve">ГОДИШЊИ ПЛАН РАДА ЕЛЕКТРОЕНЕРГЕТСКОГ СИСТЕМА </t>
  </si>
  <si>
    <t>За:</t>
  </si>
  <si>
    <t>Година</t>
  </si>
  <si>
    <t xml:space="preserve">ТАБЕЛА </t>
  </si>
  <si>
    <t>БИЛАНС ЕНЕРГИЈЕ</t>
  </si>
  <si>
    <t>Редни</t>
  </si>
  <si>
    <t>Назив</t>
  </si>
  <si>
    <t>Количине активне енергије по месецима у [GWh]</t>
  </si>
  <si>
    <t>УКУПНО</t>
  </si>
  <si>
    <t>број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</si>
  <si>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</si>
  <si>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</si>
  <si>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</si>
  <si>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</si>
  <si>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</si>
  <si>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</si>
  <si>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</si>
  <si>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</si>
  <si>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</si>
  <si>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</si>
  <si>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</si>
  <si>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</si>
  <si>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[GWh]</t>
  </si>
  <si>
    <t xml:space="preserve">Укупно предато на систем </t>
  </si>
  <si>
    <t>1.1</t>
  </si>
  <si>
    <t>Укупно хидроелектране</t>
  </si>
  <si>
    <t>1.2</t>
  </si>
  <si>
    <t>Укупно термоелектране</t>
  </si>
  <si>
    <t>Испорука другим партнерима</t>
  </si>
  <si>
    <t>Укупно испорука</t>
  </si>
  <si>
    <t>6.1</t>
  </si>
  <si>
    <t>Испорука другим учесницима на тржишту</t>
  </si>
  <si>
    <t>Пријем од других партнера</t>
  </si>
  <si>
    <t>Укупно пријем</t>
  </si>
  <si>
    <t>Пријем од других учесника на тржишту</t>
  </si>
  <si>
    <t>УКУПНО СРБИЈА</t>
  </si>
  <si>
    <t>Предато у преносни систем</t>
  </si>
  <si>
    <t>УКУПНО предато у систем+пријем од других</t>
  </si>
  <si>
    <t xml:space="preserve">Преузето из преносног система </t>
  </si>
  <si>
    <t>ВИШАК (+) МАЊАК (-)</t>
  </si>
  <si>
    <t>Датум</t>
  </si>
  <si>
    <t>Редни број</t>
  </si>
  <si>
    <t>Номин. сн. на прагу преноса</t>
  </si>
  <si>
    <t>Расположиве снаге на прагу преноса по месецима у [MW]</t>
  </si>
  <si>
    <t>[MW]</t>
  </si>
  <si>
    <t>Укупно проточне ХЕ</t>
  </si>
  <si>
    <t>1.3</t>
  </si>
  <si>
    <t>1.4</t>
  </si>
  <si>
    <t>1.5</t>
  </si>
  <si>
    <t>1.6</t>
  </si>
  <si>
    <t>Укупно акумулационе ХЕ</t>
  </si>
  <si>
    <t>2.1</t>
  </si>
  <si>
    <t>2.2</t>
  </si>
  <si>
    <t>2.3</t>
  </si>
  <si>
    <t>2.4</t>
  </si>
  <si>
    <t>2.5</t>
  </si>
  <si>
    <t>2.6</t>
  </si>
  <si>
    <t>Термоелектране</t>
  </si>
  <si>
    <t>6.1.1</t>
  </si>
  <si>
    <t>6.1.2</t>
  </si>
  <si>
    <t>6.1.3</t>
  </si>
  <si>
    <t>6.1.4</t>
  </si>
  <si>
    <t>6.1.5</t>
  </si>
  <si>
    <t>6.2</t>
  </si>
  <si>
    <t>6.2.1</t>
  </si>
  <si>
    <t>6.2.2</t>
  </si>
  <si>
    <t>6.2.3</t>
  </si>
  <si>
    <t>6.2.4</t>
  </si>
  <si>
    <t>6.2.5</t>
  </si>
  <si>
    <t>6.2.6</t>
  </si>
  <si>
    <t>9.1</t>
  </si>
  <si>
    <t>9.1.1</t>
  </si>
  <si>
    <t>9.1.2</t>
  </si>
  <si>
    <t>9.2</t>
  </si>
  <si>
    <t>Укупно ТЕ-ТО</t>
  </si>
  <si>
    <t>Снага потрошача</t>
  </si>
  <si>
    <t>Максимална месечна снага потрошача</t>
  </si>
  <si>
    <t>15.1</t>
  </si>
  <si>
    <t>Потребна примарна - захтев од ЕМС</t>
  </si>
  <si>
    <t>17</t>
  </si>
  <si>
    <t>Примарна</t>
  </si>
  <si>
    <t>17.1</t>
  </si>
  <si>
    <t>17.2</t>
  </si>
  <si>
    <t>17.3</t>
  </si>
  <si>
    <t>Потребна секундарна - захтев од ЕМС</t>
  </si>
  <si>
    <t>18</t>
  </si>
  <si>
    <t>Секундарна</t>
  </si>
  <si>
    <t>18.1</t>
  </si>
  <si>
    <t>18.2</t>
  </si>
  <si>
    <t>18.3</t>
  </si>
  <si>
    <t>Потребна терцијарна - захтев од ЕМС</t>
  </si>
  <si>
    <t>19</t>
  </si>
  <si>
    <t>Терцијарна</t>
  </si>
  <si>
    <t>20</t>
  </si>
  <si>
    <t>21</t>
  </si>
  <si>
    <t>32</t>
  </si>
  <si>
    <t>Укупно ХЕ</t>
  </si>
  <si>
    <t>Укупно ТЕ</t>
  </si>
  <si>
    <t>Укупно ТЕ на угаљ</t>
  </si>
  <si>
    <t>Укупно пријем од других учесника на тржишту</t>
  </si>
  <si>
    <t>Укупно захтев ЕМС-а (системске услуге)</t>
  </si>
  <si>
    <t>44</t>
  </si>
  <si>
    <t>УКУПНО МАКСИМАЛНА МЕСЕЧНА СНАГА</t>
  </si>
  <si>
    <t>Напомена: за прогнозирано максимално сатно оптерећење у месецу и ангажовање електрана је сагласно расположивости за трећу среду у месецу</t>
  </si>
  <si>
    <t>ХЕ Електроморава, ТЕ-ТО Зрењанин и  ЕН. С. Митровица су узета у обзир због утицаја на преносни систем</t>
  </si>
  <si>
    <t>УКУПНО преузето из система+испорука другима</t>
  </si>
  <si>
    <t xml:space="preserve">Укупно испорука другим учесницима на тржишту </t>
  </si>
  <si>
    <t>Хидроелектране</t>
  </si>
  <si>
    <t>Термоелектране-топлане</t>
  </si>
  <si>
    <t>Дистрибуције и купци на преносном систему</t>
  </si>
  <si>
    <t>Укупно ветроелектране</t>
  </si>
  <si>
    <t>Укупно соларне електране</t>
  </si>
  <si>
    <t>Укупно електране на биомасу</t>
  </si>
  <si>
    <t>1.7</t>
  </si>
  <si>
    <t>Укупно електране на биогас</t>
  </si>
  <si>
    <t>Укупно електране на депонијски гас и гас из отпадних вода</t>
  </si>
  <si>
    <t>1.8</t>
  </si>
  <si>
    <t xml:space="preserve">Остале електране </t>
  </si>
  <si>
    <t>Укупно електране на геотермалну енергију</t>
  </si>
  <si>
    <t>Укупно електране на отпад</t>
  </si>
  <si>
    <t>1.9</t>
  </si>
  <si>
    <t>1.10</t>
  </si>
  <si>
    <t>1.11</t>
  </si>
  <si>
    <t>1.12</t>
  </si>
  <si>
    <t>Преузето из дистрибутивног система</t>
  </si>
  <si>
    <t>2</t>
  </si>
  <si>
    <t>3</t>
  </si>
  <si>
    <t>Укупно за потребе балансне групе</t>
  </si>
  <si>
    <t>Укупно испорука операторима дистрибутивних система</t>
  </si>
  <si>
    <t>Укупно испорука купцима на преносном систему</t>
  </si>
  <si>
    <t>Испорука за потребе производње електричне енергије</t>
  </si>
  <si>
    <t>Ветроелектране</t>
  </si>
  <si>
    <t>Испорука за потребе пумпања</t>
  </si>
  <si>
    <t>Укупно преузето из система</t>
  </si>
  <si>
    <t>Пумпање (унети назив пумпе)</t>
  </si>
  <si>
    <t>2.4.1</t>
  </si>
  <si>
    <t>2.4.2</t>
  </si>
  <si>
    <t>2.4.3</t>
  </si>
  <si>
    <t>2.4.4</t>
  </si>
  <si>
    <t>2.4.5</t>
  </si>
  <si>
    <t>2.5.1</t>
  </si>
  <si>
    <t>2.5.2</t>
  </si>
  <si>
    <t>2.5.3</t>
  </si>
  <si>
    <t>3.1</t>
  </si>
  <si>
    <t>3.2</t>
  </si>
  <si>
    <t>EIC БОС</t>
  </si>
  <si>
    <t>За потребе балансне групе</t>
  </si>
  <si>
    <t>Унети EIC код</t>
  </si>
  <si>
    <t>Унети назив компаније</t>
  </si>
  <si>
    <t xml:space="preserve">Верзија </t>
  </si>
  <si>
    <t>Унети верзију документа</t>
  </si>
  <si>
    <t xml:space="preserve">ГПР 1-1 </t>
  </si>
  <si>
    <t>Унети датум у формату дд.мм.гггг</t>
  </si>
  <si>
    <t>БИЛАНС СНАГЕ У САТУ МАКСИМАЛНОГ ОПТЕРЕЋЕЊА</t>
  </si>
  <si>
    <t>12.1</t>
  </si>
  <si>
    <t>12.2</t>
  </si>
  <si>
    <t>12.3</t>
  </si>
  <si>
    <t>12.4</t>
  </si>
  <si>
    <t>13</t>
  </si>
  <si>
    <t>14.1</t>
  </si>
  <si>
    <t>14.2</t>
  </si>
  <si>
    <t>14.3</t>
  </si>
  <si>
    <t>15</t>
  </si>
  <si>
    <t>16</t>
  </si>
  <si>
    <t>Унети назив ветроелектране1</t>
  </si>
  <si>
    <t>Унети назив ветроелектране2</t>
  </si>
  <si>
    <t>Унети назив ветроелектране3</t>
  </si>
  <si>
    <t>Унети назив ветроелектране4</t>
  </si>
  <si>
    <t>12.5</t>
  </si>
  <si>
    <t>12.6</t>
  </si>
  <si>
    <t>Унети назив ветроелектране5</t>
  </si>
  <si>
    <t>Унети назив ветроелектране6</t>
  </si>
  <si>
    <t>Унети назив соларне електране1</t>
  </si>
  <si>
    <t>Унети назив соларне електране2</t>
  </si>
  <si>
    <t>Унети назив соларне електране3</t>
  </si>
  <si>
    <t>ПРИЈЕМ ОД ДРУГИХ ПАРТНЕРА</t>
  </si>
  <si>
    <t>15.2</t>
  </si>
  <si>
    <t>Максимална месечна снага потрошача на дистрибутивном систему</t>
  </si>
  <si>
    <t>15.3</t>
  </si>
  <si>
    <t>Максимална месечна снага потрошње за потребе производње ел.ен.</t>
  </si>
  <si>
    <t>Максимална месечна снага потрошње на преносном систему</t>
  </si>
  <si>
    <t>Укупно ВЕ</t>
  </si>
  <si>
    <t>Укупно остале електране</t>
  </si>
  <si>
    <t>УКУПНО РАСПОЛОЖИВА СНАГА</t>
  </si>
  <si>
    <t>Укупно максимална месечна снага потрошача</t>
  </si>
  <si>
    <t xml:space="preserve">ГПР 1-2 </t>
  </si>
  <si>
    <t>Унети годину за који се уносе подаци у формату гггг</t>
  </si>
  <si>
    <t>Испорука на границама ЕМС</t>
  </si>
  <si>
    <t>Пријем на границама ЕМС</t>
  </si>
  <si>
    <t>Унети назив проточне ХЕ1</t>
  </si>
  <si>
    <t>Унети назив проточне ХЕ2</t>
  </si>
  <si>
    <t>Унети назив проточне ХЕ3</t>
  </si>
  <si>
    <t>Унети назив хпроточне ХЕ4</t>
  </si>
  <si>
    <t>Унети назив проточне ХЕ5</t>
  </si>
  <si>
    <t>Унети назив проточне ХЕ6</t>
  </si>
  <si>
    <t>Унети назив акумулационе ХЕ1</t>
  </si>
  <si>
    <t>Унети назив акумулационе ХЕ2</t>
  </si>
  <si>
    <t>Унети назив акумулационе ХЕ3</t>
  </si>
  <si>
    <t>Унети назив акумулационе ХЕ4</t>
  </si>
  <si>
    <t>Унети назив акумулационе ХЕ5</t>
  </si>
  <si>
    <t>Унети назив акумулационе ХЕ6</t>
  </si>
  <si>
    <t>Унети назив ПД1</t>
  </si>
  <si>
    <t>Унети назив ПД2</t>
  </si>
  <si>
    <t>Унети назив ПД3</t>
  </si>
  <si>
    <t>Унети назив ТЕ1</t>
  </si>
  <si>
    <t>Унети назив ТЕ2</t>
  </si>
  <si>
    <t>Унети назив генератора1 унутар ТЕ1</t>
  </si>
  <si>
    <t>Унети назив генератора2 унутар ТЕ2</t>
  </si>
  <si>
    <t>Унети назив генератора2 унутар ТЕ1</t>
  </si>
  <si>
    <t>Унети назив генератора3 унутар ТЕ1</t>
  </si>
  <si>
    <t>Унети назив генератора4 унутар ТЕ1</t>
  </si>
  <si>
    <t>Унети назив генератора5 унутар ТЕ1</t>
  </si>
  <si>
    <t>Унети назив генератора1 унутар ТЕ2</t>
  </si>
  <si>
    <t>Унети назив генератора3 унутар ТЕ2</t>
  </si>
  <si>
    <t>Унети назив генератора4 унутар ТЕ2</t>
  </si>
  <si>
    <t>Унети назив генератора5 унутар ТЕ2</t>
  </si>
  <si>
    <t>Унети назив генератора6 унутар ТЕ3</t>
  </si>
  <si>
    <t>Унети назив ПД4 ТЕ-ТО</t>
  </si>
  <si>
    <t>Унети назив ТЕ-ТО1</t>
  </si>
  <si>
    <t>Унети назив генератора1 унутар ТЕ-ТО1</t>
  </si>
  <si>
    <t>Унети назив генератора2 унутар ТЕ-ТО1</t>
  </si>
  <si>
    <t>Унети назив ТЕ-ТО2</t>
  </si>
  <si>
    <t>Унети назив ПД1 које пружа иуслугу</t>
  </si>
  <si>
    <t>Унети назив ПД2 које пружа иуслугу</t>
  </si>
  <si>
    <t>Унети назив ПД3 које пружа иуслугу</t>
  </si>
  <si>
    <t xml:space="preserve">ХИДРОЕЛЕКТРАНЕ - ЕМС </t>
  </si>
  <si>
    <t>УКУПНО ХЕ ЕМС</t>
  </si>
  <si>
    <t xml:space="preserve">ТЕРМОЕЛЕКТРАНЕ - ЕМС </t>
  </si>
  <si>
    <t xml:space="preserve">Укупно ТЕ на угаљ ЕМС </t>
  </si>
  <si>
    <t>Укупно ТЕ-ТО ЕМС</t>
  </si>
  <si>
    <t xml:space="preserve">Укупно ТЕ ЕМС </t>
  </si>
  <si>
    <t xml:space="preserve">ВЕТРОЕЛЕКТРАНЕ - ЕМС </t>
  </si>
  <si>
    <t xml:space="preserve">Предато у преносни систем ЕМС </t>
  </si>
  <si>
    <t xml:space="preserve">Преузето из преносног система ЕМС </t>
  </si>
  <si>
    <t xml:space="preserve">Испорука другим балансним групама унутар ЕМС </t>
  </si>
  <si>
    <t>4.1</t>
  </si>
  <si>
    <t>4.2</t>
  </si>
  <si>
    <t>Пријем од других балансних група унутар</t>
  </si>
  <si>
    <t>НЕТО предато у систем+пријем од других (+) преузето из система+испорука другима (-) ЕМС</t>
  </si>
  <si>
    <t>Укупно ВЕ ЕМС</t>
  </si>
  <si>
    <t>СОЛАРНЕ ЕЛЕКТРАНЕ -ЕМС</t>
  </si>
  <si>
    <t>Укупно соларне електране ЕМС</t>
  </si>
  <si>
    <t>Укупна расположива снага - ЕМС</t>
  </si>
  <si>
    <t>Остале електране ЕМС</t>
  </si>
  <si>
    <t>Пријем од других балансних група унутар ЕМС</t>
  </si>
  <si>
    <t>РАСПОЛОЖИВА СНАГА - ЕМС</t>
  </si>
  <si>
    <t>СИСТЕМСКЕ УСЛУГЕ - ЕМС</t>
  </si>
  <si>
    <t>Испорука другим балансним групама унутар ЕМС</t>
  </si>
  <si>
    <t>УКУПНЕ ПОТРЕБЕ У СНАЗИ - ЕМС</t>
  </si>
  <si>
    <t>ВИШАК (+) МАЊАК (-) ЕМС</t>
  </si>
  <si>
    <t>УКУПНО ЕМС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</si>
</sst>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</numFmts>
  <fonts count="59">
    <font>
      <sz val="10"/>
      <name val="Arial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0"/>
      <name val="Arial Narrow"/>
      <family val="2"/>
    </font>
    <font>
      <b/>
      <sz val="13"/>
      <name val="Arial Narrow"/>
      <family val="2"/>
    </font>
    <font>
      <b/>
      <sz val="10"/>
      <name val="Arial Narrow"/>
      <family val="2"/>
    </font>
    <font>
      <sz val="10"/>
      <color indexed="18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sz val="10"/>
      <color indexed="56"/>
      <name val="Arial Narrow"/>
      <family val="2"/>
    </font>
    <font>
      <sz val="9"/>
      <color indexed="18"/>
      <name val="Arial Narrow"/>
      <family val="2"/>
    </font>
    <font>
      <b/>
      <i/>
      <sz val="10"/>
      <name val="Arial Narrow"/>
      <family val="2"/>
    </font>
    <font>
      <b/>
      <i/>
      <u val="single"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10"/>
      <color indexed="10"/>
      <name val="Arial Narrow"/>
      <family val="2"/>
    </font>
    <font>
      <i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  <font>
      <sz val="10"/>
      <color rgb="FF002060"/>
      <name val="Arial Narrow"/>
      <family val="2"/>
    </font>
    <font>
      <i/>
      <u val="single"/>
      <sz val="10"/>
      <color rgb="FFFF0000"/>
      <name val="Arial Narrow"/>
      <family val="2"/>
    </font>
    <font>
      <b/>
      <i/>
      <u val="single"/>
      <sz val="10"/>
      <color rgb="FFFF0000"/>
      <name val="Arial Narrow"/>
      <family val="2"/>
    </font>
    <font>
      <i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double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hair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double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2" fontId="1" fillId="32" borderId="0" xfId="0" applyNumberFormat="1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2" fontId="3" fillId="32" borderId="0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180" fontId="4" fillId="32" borderId="0" xfId="0" applyNumberFormat="1" applyFont="1" applyFill="1" applyAlignment="1">
      <alignment/>
    </xf>
    <xf numFmtId="2" fontId="5" fillId="32" borderId="0" xfId="0" applyNumberFormat="1" applyFont="1" applyFill="1" applyBorder="1" applyAlignment="1">
      <alignment/>
    </xf>
    <xf numFmtId="0" fontId="4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right"/>
    </xf>
    <xf numFmtId="0" fontId="6" fillId="32" borderId="0" xfId="0" applyFont="1" applyFill="1" applyAlignment="1">
      <alignment horizontal="left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/>
    </xf>
    <xf numFmtId="0" fontId="7" fillId="32" borderId="16" xfId="0" applyFont="1" applyFill="1" applyBorder="1" applyAlignment="1">
      <alignment/>
    </xf>
    <xf numFmtId="49" fontId="7" fillId="32" borderId="17" xfId="0" applyNumberFormat="1" applyFont="1" applyFill="1" applyBorder="1" applyAlignment="1">
      <alignment horizontal="center"/>
    </xf>
    <xf numFmtId="0" fontId="7" fillId="32" borderId="18" xfId="0" applyFont="1" applyFill="1" applyBorder="1" applyAlignment="1">
      <alignment/>
    </xf>
    <xf numFmtId="4" fontId="7" fillId="32" borderId="19" xfId="0" applyNumberFormat="1" applyFont="1" applyFill="1" applyBorder="1" applyAlignment="1">
      <alignment horizontal="right"/>
    </xf>
    <xf numFmtId="4" fontId="7" fillId="32" borderId="20" xfId="0" applyNumberFormat="1" applyFont="1" applyFill="1" applyBorder="1" applyAlignment="1">
      <alignment horizontal="right"/>
    </xf>
    <xf numFmtId="4" fontId="7" fillId="32" borderId="21" xfId="0" applyNumberFormat="1" applyFont="1" applyFill="1" applyBorder="1" applyAlignment="1">
      <alignment horizontal="right"/>
    </xf>
    <xf numFmtId="49" fontId="7" fillId="32" borderId="22" xfId="0" applyNumberFormat="1" applyFont="1" applyFill="1" applyBorder="1" applyAlignment="1">
      <alignment horizontal="center"/>
    </xf>
    <xf numFmtId="4" fontId="7" fillId="32" borderId="23" xfId="0" applyNumberFormat="1" applyFont="1" applyFill="1" applyBorder="1" applyAlignment="1">
      <alignment horizontal="right"/>
    </xf>
    <xf numFmtId="4" fontId="7" fillId="32" borderId="24" xfId="0" applyNumberFormat="1" applyFont="1" applyFill="1" applyBorder="1" applyAlignment="1">
      <alignment horizontal="right"/>
    </xf>
    <xf numFmtId="4" fontId="7" fillId="32" borderId="25" xfId="0" applyNumberFormat="1" applyFont="1" applyFill="1" applyBorder="1" applyAlignment="1">
      <alignment horizontal="right"/>
    </xf>
    <xf numFmtId="4" fontId="7" fillId="32" borderId="26" xfId="0" applyNumberFormat="1" applyFont="1" applyFill="1" applyBorder="1" applyAlignment="1">
      <alignment horizontal="right"/>
    </xf>
    <xf numFmtId="0" fontId="7" fillId="32" borderId="27" xfId="0" applyFont="1" applyFill="1" applyBorder="1" applyAlignment="1">
      <alignment/>
    </xf>
    <xf numFmtId="0" fontId="7" fillId="32" borderId="17" xfId="0" applyNumberFormat="1" applyFont="1" applyFill="1" applyBorder="1" applyAlignment="1">
      <alignment horizontal="center"/>
    </xf>
    <xf numFmtId="0" fontId="7" fillId="32" borderId="23" xfId="0" applyFont="1" applyFill="1" applyBorder="1" applyAlignment="1">
      <alignment/>
    </xf>
    <xf numFmtId="49" fontId="7" fillId="32" borderId="2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0" fontId="7" fillId="32" borderId="22" xfId="0" applyNumberFormat="1" applyFont="1" applyFill="1" applyBorder="1" applyAlignment="1">
      <alignment horizontal="center"/>
    </xf>
    <xf numFmtId="0" fontId="7" fillId="32" borderId="29" xfId="0" applyNumberFormat="1" applyFont="1" applyFill="1" applyBorder="1" applyAlignment="1">
      <alignment horizontal="center"/>
    </xf>
    <xf numFmtId="0" fontId="7" fillId="32" borderId="30" xfId="0" applyFont="1" applyFill="1" applyBorder="1" applyAlignment="1">
      <alignment/>
    </xf>
    <xf numFmtId="4" fontId="7" fillId="32" borderId="31" xfId="0" applyNumberFormat="1" applyFont="1" applyFill="1" applyBorder="1" applyAlignment="1">
      <alignment horizontal="right"/>
    </xf>
    <xf numFmtId="0" fontId="7" fillId="32" borderId="32" xfId="0" applyFont="1" applyFill="1" applyBorder="1" applyAlignment="1">
      <alignment/>
    </xf>
    <xf numFmtId="4" fontId="7" fillId="0" borderId="33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7" fillId="0" borderId="14" xfId="0" applyNumberFormat="1" applyFont="1" applyFill="1" applyBorder="1" applyAlignment="1">
      <alignment horizontal="right"/>
    </xf>
    <xf numFmtId="4" fontId="7" fillId="0" borderId="34" xfId="0" applyNumberFormat="1" applyFont="1" applyFill="1" applyBorder="1" applyAlignment="1">
      <alignment horizontal="right"/>
    </xf>
    <xf numFmtId="0" fontId="7" fillId="32" borderId="28" xfId="0" applyNumberFormat="1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right"/>
    </xf>
    <xf numFmtId="0" fontId="7" fillId="32" borderId="36" xfId="0" applyNumberFormat="1" applyFont="1" applyFill="1" applyBorder="1" applyAlignment="1">
      <alignment horizontal="center"/>
    </xf>
    <xf numFmtId="4" fontId="7" fillId="0" borderId="37" xfId="0" applyNumberFormat="1" applyFont="1" applyFill="1" applyBorder="1" applyAlignment="1">
      <alignment horizontal="right"/>
    </xf>
    <xf numFmtId="4" fontId="7" fillId="32" borderId="38" xfId="0" applyNumberFormat="1" applyFont="1" applyFill="1" applyBorder="1" applyAlignment="1">
      <alignment horizontal="right"/>
    </xf>
    <xf numFmtId="4" fontId="7" fillId="0" borderId="39" xfId="0" applyNumberFormat="1" applyFont="1" applyFill="1" applyBorder="1" applyAlignment="1">
      <alignment horizontal="right"/>
    </xf>
    <xf numFmtId="0" fontId="7" fillId="32" borderId="40" xfId="0" applyNumberFormat="1" applyFont="1" applyFill="1" applyBorder="1" applyAlignment="1">
      <alignment horizontal="center"/>
    </xf>
    <xf numFmtId="0" fontId="7" fillId="32" borderId="41" xfId="0" applyFont="1" applyFill="1" applyBorder="1" applyAlignment="1">
      <alignment/>
    </xf>
    <xf numFmtId="4" fontId="7" fillId="0" borderId="42" xfId="0" applyNumberFormat="1" applyFont="1" applyFill="1" applyBorder="1" applyAlignment="1">
      <alignment horizontal="right"/>
    </xf>
    <xf numFmtId="4" fontId="7" fillId="0" borderId="43" xfId="0" applyNumberFormat="1" applyFont="1" applyFill="1" applyBorder="1" applyAlignment="1">
      <alignment horizontal="right"/>
    </xf>
    <xf numFmtId="4" fontId="7" fillId="32" borderId="44" xfId="0" applyNumberFormat="1" applyFont="1" applyFill="1" applyBorder="1" applyAlignment="1">
      <alignment horizontal="right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9" fillId="32" borderId="0" xfId="0" applyFont="1" applyFill="1" applyAlignment="1">
      <alignment horizontal="left"/>
    </xf>
    <xf numFmtId="0" fontId="7" fillId="0" borderId="45" xfId="0" applyFont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181" fontId="7" fillId="0" borderId="16" xfId="0" applyNumberFormat="1" applyFont="1" applyBorder="1" applyAlignment="1">
      <alignment/>
    </xf>
    <xf numFmtId="181" fontId="7" fillId="0" borderId="23" xfId="0" applyNumberFormat="1" applyFont="1" applyFill="1" applyBorder="1" applyAlignment="1">
      <alignment horizontal="right"/>
    </xf>
    <xf numFmtId="181" fontId="7" fillId="0" borderId="25" xfId="0" applyNumberFormat="1" applyFont="1" applyFill="1" applyBorder="1" applyAlignment="1">
      <alignment horizontal="right"/>
    </xf>
    <xf numFmtId="49" fontId="7" fillId="0" borderId="28" xfId="0" applyNumberFormat="1" applyFont="1" applyBorder="1" applyAlignment="1">
      <alignment horizontal="center"/>
    </xf>
    <xf numFmtId="0" fontId="7" fillId="0" borderId="32" xfId="0" applyFont="1" applyBorder="1" applyAlignment="1">
      <alignment/>
    </xf>
    <xf numFmtId="181" fontId="7" fillId="0" borderId="47" xfId="0" applyNumberFormat="1" applyFont="1" applyBorder="1" applyAlignment="1">
      <alignment/>
    </xf>
    <xf numFmtId="181" fontId="7" fillId="0" borderId="19" xfId="0" applyNumberFormat="1" applyFont="1" applyFill="1" applyBorder="1" applyAlignment="1">
      <alignment horizontal="right"/>
    </xf>
    <xf numFmtId="181" fontId="7" fillId="0" borderId="48" xfId="0" applyNumberFormat="1" applyFont="1" applyFill="1" applyBorder="1" applyAlignment="1">
      <alignment horizontal="right"/>
    </xf>
    <xf numFmtId="49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49" fontId="7" fillId="0" borderId="49" xfId="0" applyNumberFormat="1" applyFont="1" applyBorder="1" applyAlignment="1">
      <alignment horizontal="center"/>
    </xf>
    <xf numFmtId="181" fontId="7" fillId="0" borderId="50" xfId="0" applyNumberFormat="1" applyFont="1" applyBorder="1" applyAlignment="1">
      <alignment/>
    </xf>
    <xf numFmtId="181" fontId="7" fillId="0" borderId="35" xfId="0" applyNumberFormat="1" applyFont="1" applyFill="1" applyBorder="1" applyAlignment="1">
      <alignment horizontal="right"/>
    </xf>
    <xf numFmtId="181" fontId="7" fillId="0" borderId="51" xfId="0" applyNumberFormat="1" applyFont="1" applyFill="1" applyBorder="1" applyAlignment="1">
      <alignment horizontal="right"/>
    </xf>
    <xf numFmtId="181" fontId="7" fillId="0" borderId="52" xfId="0" applyNumberFormat="1" applyFont="1" applyBorder="1" applyAlignment="1">
      <alignment/>
    </xf>
    <xf numFmtId="181" fontId="7" fillId="0" borderId="53" xfId="0" applyNumberFormat="1" applyFont="1" applyFill="1" applyBorder="1" applyAlignment="1">
      <alignment horizontal="right"/>
    </xf>
    <xf numFmtId="181" fontId="7" fillId="0" borderId="54" xfId="0" applyNumberFormat="1" applyFont="1" applyFill="1" applyBorder="1" applyAlignment="1">
      <alignment horizontal="right"/>
    </xf>
    <xf numFmtId="49" fontId="7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/>
    </xf>
    <xf numFmtId="181" fontId="7" fillId="0" borderId="55" xfId="0" applyNumberFormat="1" applyFont="1" applyBorder="1" applyAlignment="1">
      <alignment/>
    </xf>
    <xf numFmtId="181" fontId="7" fillId="0" borderId="13" xfId="0" applyNumberFormat="1" applyFont="1" applyFill="1" applyBorder="1" applyAlignment="1">
      <alignment horizontal="right"/>
    </xf>
    <xf numFmtId="181" fontId="7" fillId="0" borderId="46" xfId="0" applyNumberFormat="1" applyFont="1" applyFill="1" applyBorder="1" applyAlignment="1">
      <alignment horizontal="right"/>
    </xf>
    <xf numFmtId="0" fontId="7" fillId="0" borderId="56" xfId="0" applyFont="1" applyBorder="1" applyAlignment="1">
      <alignment/>
    </xf>
    <xf numFmtId="181" fontId="7" fillId="0" borderId="34" xfId="0" applyNumberFormat="1" applyFont="1" applyFill="1" applyBorder="1" applyAlignment="1">
      <alignment horizontal="right"/>
    </xf>
    <xf numFmtId="181" fontId="7" fillId="0" borderId="57" xfId="0" applyNumberFormat="1" applyFont="1" applyFill="1" applyBorder="1" applyAlignment="1">
      <alignment horizontal="right"/>
    </xf>
    <xf numFmtId="49" fontId="7" fillId="32" borderId="29" xfId="0" applyNumberFormat="1" applyFont="1" applyFill="1" applyBorder="1" applyAlignment="1">
      <alignment horizontal="center"/>
    </xf>
    <xf numFmtId="0" fontId="7" fillId="32" borderId="56" xfId="0" applyFont="1" applyFill="1" applyBorder="1" applyAlignment="1">
      <alignment/>
    </xf>
    <xf numFmtId="181" fontId="7" fillId="32" borderId="55" xfId="0" applyNumberFormat="1" applyFont="1" applyFill="1" applyBorder="1" applyAlignment="1">
      <alignment horizontal="right"/>
    </xf>
    <xf numFmtId="181" fontId="7" fillId="32" borderId="13" xfId="0" applyNumberFormat="1" applyFont="1" applyFill="1" applyBorder="1" applyAlignment="1">
      <alignment horizontal="right"/>
    </xf>
    <xf numFmtId="181" fontId="7" fillId="32" borderId="46" xfId="0" applyNumberFormat="1" applyFont="1" applyFill="1" applyBorder="1" applyAlignment="1">
      <alignment horizontal="right"/>
    </xf>
    <xf numFmtId="0" fontId="7" fillId="32" borderId="30" xfId="0" applyFont="1" applyFill="1" applyBorder="1" applyAlignment="1">
      <alignment/>
    </xf>
    <xf numFmtId="0" fontId="7" fillId="32" borderId="22" xfId="0" applyNumberFormat="1" applyFont="1" applyFill="1" applyBorder="1" applyAlignment="1">
      <alignment horizontal="center"/>
    </xf>
    <xf numFmtId="0" fontId="7" fillId="32" borderId="23" xfId="0" applyFont="1" applyFill="1" applyBorder="1" applyAlignment="1">
      <alignment/>
    </xf>
    <xf numFmtId="4" fontId="7" fillId="32" borderId="23" xfId="0" applyNumberFormat="1" applyFont="1" applyFill="1" applyBorder="1" applyAlignment="1">
      <alignment horizontal="right"/>
    </xf>
    <xf numFmtId="4" fontId="7" fillId="32" borderId="25" xfId="0" applyNumberFormat="1" applyFont="1" applyFill="1" applyBorder="1" applyAlignment="1">
      <alignment horizontal="right"/>
    </xf>
    <xf numFmtId="0" fontId="7" fillId="32" borderId="17" xfId="0" applyNumberFormat="1" applyFont="1" applyFill="1" applyBorder="1" applyAlignment="1">
      <alignment horizontal="center"/>
    </xf>
    <xf numFmtId="0" fontId="7" fillId="32" borderId="18" xfId="0" applyFont="1" applyFill="1" applyBorder="1" applyAlignment="1">
      <alignment/>
    </xf>
    <xf numFmtId="181" fontId="7" fillId="0" borderId="50" xfId="0" applyNumberFormat="1" applyFont="1" applyFill="1" applyBorder="1" applyAlignment="1">
      <alignment/>
    </xf>
    <xf numFmtId="181" fontId="7" fillId="0" borderId="55" xfId="0" applyNumberFormat="1" applyFont="1" applyFill="1" applyBorder="1" applyAlignment="1">
      <alignment/>
    </xf>
    <xf numFmtId="181" fontId="7" fillId="0" borderId="32" xfId="0" applyNumberFormat="1" applyFont="1" applyFill="1" applyBorder="1" applyAlignment="1">
      <alignment horizontal="right"/>
    </xf>
    <xf numFmtId="181" fontId="7" fillId="0" borderId="26" xfId="0" applyNumberFormat="1" applyFont="1" applyFill="1" applyBorder="1" applyAlignment="1">
      <alignment horizontal="right"/>
    </xf>
    <xf numFmtId="49" fontId="7" fillId="33" borderId="28" xfId="0" applyNumberFormat="1" applyFont="1" applyFill="1" applyBorder="1" applyAlignment="1">
      <alignment horizontal="center"/>
    </xf>
    <xf numFmtId="0" fontId="7" fillId="33" borderId="32" xfId="0" applyFont="1" applyFill="1" applyBorder="1" applyAlignment="1">
      <alignment/>
    </xf>
    <xf numFmtId="181" fontId="7" fillId="33" borderId="47" xfId="0" applyNumberFormat="1" applyFont="1" applyFill="1" applyBorder="1" applyAlignment="1">
      <alignment/>
    </xf>
    <xf numFmtId="181" fontId="7" fillId="33" borderId="19" xfId="0" applyNumberFormat="1" applyFont="1" applyFill="1" applyBorder="1" applyAlignment="1">
      <alignment horizontal="right"/>
    </xf>
    <xf numFmtId="181" fontId="7" fillId="33" borderId="48" xfId="0" applyNumberFormat="1" applyFont="1" applyFill="1" applyBorder="1" applyAlignment="1">
      <alignment horizontal="right"/>
    </xf>
    <xf numFmtId="181" fontId="7" fillId="33" borderId="34" xfId="0" applyNumberFormat="1" applyFont="1" applyFill="1" applyBorder="1" applyAlignment="1">
      <alignment horizontal="right"/>
    </xf>
    <xf numFmtId="181" fontId="7" fillId="33" borderId="57" xfId="0" applyNumberFormat="1" applyFont="1" applyFill="1" applyBorder="1" applyAlignment="1">
      <alignment horizontal="right"/>
    </xf>
    <xf numFmtId="49" fontId="7" fillId="32" borderId="22" xfId="0" applyNumberFormat="1" applyFont="1" applyFill="1" applyBorder="1" applyAlignment="1">
      <alignment horizontal="center"/>
    </xf>
    <xf numFmtId="49" fontId="7" fillId="32" borderId="17" xfId="0" applyNumberFormat="1" applyFont="1" applyFill="1" applyBorder="1" applyAlignment="1">
      <alignment horizontal="center"/>
    </xf>
    <xf numFmtId="0" fontId="7" fillId="32" borderId="58" xfId="0" applyFont="1" applyFill="1" applyBorder="1" applyAlignment="1">
      <alignment/>
    </xf>
    <xf numFmtId="181" fontId="7" fillId="0" borderId="33" xfId="0" applyNumberFormat="1" applyFont="1" applyFill="1" applyBorder="1" applyAlignment="1">
      <alignment horizontal="right"/>
    </xf>
    <xf numFmtId="181" fontId="7" fillId="0" borderId="59" xfId="0" applyNumberFormat="1" applyFont="1" applyFill="1" applyBorder="1" applyAlignment="1">
      <alignment horizontal="right"/>
    </xf>
    <xf numFmtId="49" fontId="7" fillId="32" borderId="36" xfId="0" applyNumberFormat="1" applyFont="1" applyFill="1" applyBorder="1" applyAlignment="1">
      <alignment horizontal="center"/>
    </xf>
    <xf numFmtId="49" fontId="7" fillId="32" borderId="49" xfId="0" applyNumberFormat="1" applyFont="1" applyFill="1" applyBorder="1" applyAlignment="1">
      <alignment horizontal="center"/>
    </xf>
    <xf numFmtId="0" fontId="7" fillId="32" borderId="60" xfId="0" applyFont="1" applyFill="1" applyBorder="1" applyAlignment="1">
      <alignment/>
    </xf>
    <xf numFmtId="0" fontId="7" fillId="32" borderId="61" xfId="0" applyFont="1" applyFill="1" applyBorder="1" applyAlignment="1">
      <alignment/>
    </xf>
    <xf numFmtId="49" fontId="7" fillId="32" borderId="40" xfId="0" applyNumberFormat="1" applyFont="1" applyFill="1" applyBorder="1" applyAlignment="1">
      <alignment horizontal="center"/>
    </xf>
    <xf numFmtId="0" fontId="7" fillId="32" borderId="62" xfId="0" applyFont="1" applyFill="1" applyBorder="1" applyAlignment="1">
      <alignment/>
    </xf>
    <xf numFmtId="181" fontId="7" fillId="0" borderId="63" xfId="0" applyNumberFormat="1" applyFont="1" applyBorder="1" applyAlignment="1">
      <alignment/>
    </xf>
    <xf numFmtId="181" fontId="7" fillId="0" borderId="42" xfId="0" applyNumberFormat="1" applyFont="1" applyFill="1" applyBorder="1" applyAlignment="1">
      <alignment horizontal="right"/>
    </xf>
    <xf numFmtId="181" fontId="7" fillId="0" borderId="64" xfId="0" applyNumberFormat="1" applyFont="1" applyFill="1" applyBorder="1" applyAlignment="1">
      <alignment horizontal="right"/>
    </xf>
    <xf numFmtId="4" fontId="7" fillId="34" borderId="19" xfId="0" applyNumberFormat="1" applyFont="1" applyFill="1" applyBorder="1" applyAlignment="1" applyProtection="1">
      <alignment horizontal="right"/>
      <protection locked="0"/>
    </xf>
    <xf numFmtId="4" fontId="7" fillId="34" borderId="20" xfId="0" applyNumberFormat="1" applyFont="1" applyFill="1" applyBorder="1" applyAlignment="1" applyProtection="1">
      <alignment horizontal="right"/>
      <protection locked="0"/>
    </xf>
    <xf numFmtId="4" fontId="7" fillId="34" borderId="34" xfId="0" applyNumberFormat="1" applyFont="1" applyFill="1" applyBorder="1" applyAlignment="1" applyProtection="1">
      <alignment horizontal="right"/>
      <protection locked="0"/>
    </xf>
    <xf numFmtId="4" fontId="7" fillId="34" borderId="39" xfId="0" applyNumberFormat="1" applyFont="1" applyFill="1" applyBorder="1" applyAlignment="1" applyProtection="1">
      <alignment horizontal="right"/>
      <protection locked="0"/>
    </xf>
    <xf numFmtId="4" fontId="7" fillId="34" borderId="53" xfId="0" applyNumberFormat="1" applyFont="1" applyFill="1" applyBorder="1" applyAlignment="1" applyProtection="1">
      <alignment horizontal="right"/>
      <protection locked="0"/>
    </xf>
    <xf numFmtId="181" fontId="7" fillId="33" borderId="65" xfId="0" applyNumberFormat="1" applyFont="1" applyFill="1" applyBorder="1" applyAlignment="1">
      <alignment horizontal="right"/>
    </xf>
    <xf numFmtId="181" fontId="7" fillId="33" borderId="66" xfId="0" applyNumberFormat="1" applyFont="1" applyFill="1" applyBorder="1" applyAlignment="1">
      <alignment horizontal="right"/>
    </xf>
    <xf numFmtId="4" fontId="7" fillId="34" borderId="65" xfId="0" applyNumberFormat="1" applyFont="1" applyFill="1" applyBorder="1" applyAlignment="1" applyProtection="1">
      <alignment horizontal="right"/>
      <protection locked="0"/>
    </xf>
    <xf numFmtId="4" fontId="7" fillId="34" borderId="66" xfId="0" applyNumberFormat="1" applyFont="1" applyFill="1" applyBorder="1" applyAlignment="1" applyProtection="1">
      <alignment horizontal="right"/>
      <protection locked="0"/>
    </xf>
    <xf numFmtId="0" fontId="7" fillId="0" borderId="6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65" xfId="0" applyNumberFormat="1" applyFont="1" applyFill="1" applyBorder="1" applyAlignment="1">
      <alignment horizontal="right"/>
    </xf>
    <xf numFmtId="4" fontId="7" fillId="0" borderId="68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4" fontId="7" fillId="0" borderId="67" xfId="0" applyNumberFormat="1" applyFont="1" applyFill="1" applyBorder="1" applyAlignment="1">
      <alignment horizontal="right"/>
    </xf>
    <xf numFmtId="4" fontId="7" fillId="0" borderId="69" xfId="0" applyNumberFormat="1" applyFont="1" applyFill="1" applyBorder="1" applyAlignment="1">
      <alignment horizontal="right"/>
    </xf>
    <xf numFmtId="4" fontId="7" fillId="0" borderId="66" xfId="0" applyNumberFormat="1" applyFont="1" applyFill="1" applyBorder="1" applyAlignment="1">
      <alignment horizontal="right"/>
    </xf>
    <xf numFmtId="4" fontId="7" fillId="0" borderId="70" xfId="0" applyNumberFormat="1" applyFont="1" applyFill="1" applyBorder="1" applyAlignment="1">
      <alignment horizontal="right"/>
    </xf>
    <xf numFmtId="181" fontId="7" fillId="34" borderId="47" xfId="0" applyNumberFormat="1" applyFont="1" applyFill="1" applyBorder="1" applyAlignment="1" applyProtection="1">
      <alignment/>
      <protection locked="0"/>
    </xf>
    <xf numFmtId="181" fontId="7" fillId="34" borderId="66" xfId="0" applyNumberFormat="1" applyFont="1" applyFill="1" applyBorder="1" applyAlignment="1" applyProtection="1">
      <alignment horizontal="right"/>
      <protection locked="0"/>
    </xf>
    <xf numFmtId="181" fontId="7" fillId="34" borderId="34" xfId="0" applyNumberFormat="1" applyFont="1" applyFill="1" applyBorder="1" applyAlignment="1" applyProtection="1">
      <alignment horizontal="right"/>
      <protection locked="0"/>
    </xf>
    <xf numFmtId="181" fontId="7" fillId="34" borderId="57" xfId="0" applyNumberFormat="1" applyFont="1" applyFill="1" applyBorder="1" applyAlignment="1" applyProtection="1">
      <alignment horizontal="right"/>
      <protection locked="0"/>
    </xf>
    <xf numFmtId="181" fontId="7" fillId="34" borderId="50" xfId="0" applyNumberFormat="1" applyFont="1" applyFill="1" applyBorder="1" applyAlignment="1" applyProtection="1">
      <alignment/>
      <protection locked="0"/>
    </xf>
    <xf numFmtId="181" fontId="7" fillId="34" borderId="65" xfId="0" applyNumberFormat="1" applyFont="1" applyFill="1" applyBorder="1" applyAlignment="1" applyProtection="1">
      <alignment horizontal="right"/>
      <protection locked="0"/>
    </xf>
    <xf numFmtId="181" fontId="7" fillId="34" borderId="19" xfId="0" applyNumberFormat="1" applyFont="1" applyFill="1" applyBorder="1" applyAlignment="1" applyProtection="1">
      <alignment horizontal="right"/>
      <protection locked="0"/>
    </xf>
    <xf numFmtId="181" fontId="7" fillId="34" borderId="48" xfId="0" applyNumberFormat="1" applyFont="1" applyFill="1" applyBorder="1" applyAlignment="1" applyProtection="1">
      <alignment horizontal="right"/>
      <protection locked="0"/>
    </xf>
    <xf numFmtId="181" fontId="7" fillId="34" borderId="52" xfId="0" applyNumberFormat="1" applyFont="1" applyFill="1" applyBorder="1" applyAlignment="1" applyProtection="1">
      <alignment/>
      <protection locked="0"/>
    </xf>
    <xf numFmtId="181" fontId="7" fillId="34" borderId="71" xfId="0" applyNumberFormat="1" applyFont="1" applyFill="1" applyBorder="1" applyAlignment="1" applyProtection="1">
      <alignment horizontal="right"/>
      <protection locked="0"/>
    </xf>
    <xf numFmtId="181" fontId="7" fillId="34" borderId="53" xfId="0" applyNumberFormat="1" applyFont="1" applyFill="1" applyBorder="1" applyAlignment="1" applyProtection="1">
      <alignment horizontal="right"/>
      <protection locked="0"/>
    </xf>
    <xf numFmtId="181" fontId="7" fillId="34" borderId="54" xfId="0" applyNumberFormat="1" applyFont="1" applyFill="1" applyBorder="1" applyAlignment="1" applyProtection="1">
      <alignment horizontal="right"/>
      <protection locked="0"/>
    </xf>
    <xf numFmtId="4" fontId="7" fillId="34" borderId="19" xfId="0" applyNumberFormat="1" applyFont="1" applyFill="1" applyBorder="1" applyAlignment="1" applyProtection="1">
      <alignment horizontal="right"/>
      <protection locked="0"/>
    </xf>
    <xf numFmtId="4" fontId="7" fillId="34" borderId="21" xfId="0" applyNumberFormat="1" applyFont="1" applyFill="1" applyBorder="1" applyAlignment="1" applyProtection="1">
      <alignment horizontal="right"/>
      <protection locked="0"/>
    </xf>
    <xf numFmtId="181" fontId="7" fillId="0" borderId="67" xfId="0" applyNumberFormat="1" applyFont="1" applyFill="1" applyBorder="1" applyAlignment="1">
      <alignment horizontal="right"/>
    </xf>
    <xf numFmtId="181" fontId="7" fillId="0" borderId="72" xfId="0" applyNumberFormat="1" applyFont="1" applyFill="1" applyBorder="1" applyAlignment="1">
      <alignment horizontal="right"/>
    </xf>
    <xf numFmtId="181" fontId="7" fillId="0" borderId="65" xfId="0" applyNumberFormat="1" applyFont="1" applyFill="1" applyBorder="1" applyAlignment="1">
      <alignment horizontal="right"/>
    </xf>
    <xf numFmtId="181" fontId="7" fillId="0" borderId="69" xfId="0" applyNumberFormat="1" applyFont="1" applyFill="1" applyBorder="1" applyAlignment="1">
      <alignment horizontal="right"/>
    </xf>
    <xf numFmtId="181" fontId="7" fillId="0" borderId="71" xfId="0" applyNumberFormat="1" applyFont="1" applyFill="1" applyBorder="1" applyAlignment="1">
      <alignment horizontal="right"/>
    </xf>
    <xf numFmtId="181" fontId="7" fillId="0" borderId="66" xfId="0" applyNumberFormat="1" applyFont="1" applyFill="1" applyBorder="1" applyAlignment="1">
      <alignment horizontal="right"/>
    </xf>
    <xf numFmtId="181" fontId="7" fillId="0" borderId="70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181" fontId="7" fillId="0" borderId="68" xfId="0" applyNumberFormat="1" applyFont="1" applyFill="1" applyBorder="1" applyAlignment="1">
      <alignment horizontal="right"/>
    </xf>
    <xf numFmtId="181" fontId="7" fillId="0" borderId="73" xfId="0" applyNumberFormat="1" applyFont="1" applyFill="1" applyBorder="1" applyAlignment="1">
      <alignment horizontal="right"/>
    </xf>
    <xf numFmtId="0" fontId="7" fillId="0" borderId="6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7" fillId="32" borderId="49" xfId="0" applyNumberFormat="1" applyFont="1" applyFill="1" applyBorder="1" applyAlignment="1">
      <alignment horizontal="center"/>
    </xf>
    <xf numFmtId="0" fontId="7" fillId="32" borderId="74" xfId="0" applyFont="1" applyFill="1" applyBorder="1" applyAlignment="1">
      <alignment/>
    </xf>
    <xf numFmtId="181" fontId="7" fillId="0" borderId="52" xfId="0" applyNumberFormat="1" applyFont="1" applyFill="1" applyBorder="1" applyAlignment="1">
      <alignment/>
    </xf>
    <xf numFmtId="4" fontId="7" fillId="34" borderId="53" xfId="0" applyNumberFormat="1" applyFont="1" applyFill="1" applyBorder="1" applyAlignment="1" applyProtection="1">
      <alignment horizontal="right"/>
      <protection locked="0"/>
    </xf>
    <xf numFmtId="4" fontId="7" fillId="34" borderId="75" xfId="0" applyNumberFormat="1" applyFont="1" applyFill="1" applyBorder="1" applyAlignment="1" applyProtection="1">
      <alignment horizontal="right"/>
      <protection locked="0"/>
    </xf>
    <xf numFmtId="181" fontId="4" fillId="32" borderId="0" xfId="0" applyNumberFormat="1" applyFont="1" applyFill="1" applyAlignment="1">
      <alignment/>
    </xf>
    <xf numFmtId="4" fontId="4" fillId="32" borderId="0" xfId="0" applyNumberFormat="1" applyFont="1" applyFill="1" applyAlignment="1">
      <alignment/>
    </xf>
    <xf numFmtId="4" fontId="7" fillId="0" borderId="65" xfId="0" applyNumberFormat="1" applyFont="1" applyFill="1" applyBorder="1" applyAlignment="1" applyProtection="1">
      <alignment horizontal="right"/>
      <protection locked="0"/>
    </xf>
    <xf numFmtId="3" fontId="7" fillId="0" borderId="13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4" fontId="7" fillId="0" borderId="76" xfId="0" applyNumberFormat="1" applyFont="1" applyFill="1" applyBorder="1" applyAlignment="1">
      <alignment horizontal="right"/>
    </xf>
    <xf numFmtId="0" fontId="7" fillId="32" borderId="18" xfId="0" applyFont="1" applyFill="1" applyBorder="1" applyAlignment="1">
      <alignment wrapText="1"/>
    </xf>
    <xf numFmtId="0" fontId="7" fillId="0" borderId="32" xfId="0" applyFont="1" applyBorder="1" applyAlignment="1">
      <alignment wrapText="1"/>
    </xf>
    <xf numFmtId="4" fontId="7" fillId="34" borderId="73" xfId="0" applyNumberFormat="1" applyFont="1" applyFill="1" applyBorder="1" applyAlignment="1" applyProtection="1">
      <alignment horizontal="right"/>
      <protection locked="0"/>
    </xf>
    <xf numFmtId="4" fontId="7" fillId="34" borderId="6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4" fontId="7" fillId="32" borderId="34" xfId="0" applyNumberFormat="1" applyFont="1" applyFill="1" applyBorder="1" applyAlignment="1">
      <alignment horizontal="right"/>
    </xf>
    <xf numFmtId="4" fontId="7" fillId="32" borderId="39" xfId="0" applyNumberFormat="1" applyFont="1" applyFill="1" applyBorder="1" applyAlignment="1">
      <alignment horizontal="right"/>
    </xf>
    <xf numFmtId="0" fontId="7" fillId="32" borderId="32" xfId="0" applyFont="1" applyFill="1" applyBorder="1" applyAlignment="1">
      <alignment wrapText="1"/>
    </xf>
    <xf numFmtId="0" fontId="12" fillId="32" borderId="0" xfId="0" applyFont="1" applyFill="1" applyAlignment="1">
      <alignment/>
    </xf>
    <xf numFmtId="0" fontId="7" fillId="32" borderId="77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left"/>
    </xf>
    <xf numFmtId="0" fontId="13" fillId="32" borderId="0" xfId="0" applyFont="1" applyFill="1" applyBorder="1" applyAlignment="1">
      <alignment horizontal="left"/>
    </xf>
    <xf numFmtId="0" fontId="7" fillId="32" borderId="12" xfId="0" applyNumberFormat="1" applyFont="1" applyFill="1" applyBorder="1" applyAlignment="1">
      <alignment horizontal="center"/>
    </xf>
    <xf numFmtId="0" fontId="13" fillId="32" borderId="0" xfId="0" applyFont="1" applyFill="1" applyAlignment="1">
      <alignment horizontal="left"/>
    </xf>
    <xf numFmtId="4" fontId="7" fillId="0" borderId="27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4" fontId="7" fillId="32" borderId="18" xfId="0" applyNumberFormat="1" applyFont="1" applyFill="1" applyBorder="1" applyAlignment="1">
      <alignment horizontal="right"/>
    </xf>
    <xf numFmtId="4" fontId="7" fillId="32" borderId="58" xfId="0" applyNumberFormat="1" applyFont="1" applyFill="1" applyBorder="1" applyAlignment="1">
      <alignment horizontal="right"/>
    </xf>
    <xf numFmtId="4" fontId="7" fillId="0" borderId="50" xfId="0" applyNumberFormat="1" applyFont="1" applyFill="1" applyBorder="1" applyAlignment="1" applyProtection="1">
      <alignment horizontal="right"/>
      <protection locked="0"/>
    </xf>
    <xf numFmtId="0" fontId="7" fillId="0" borderId="23" xfId="0" applyFont="1" applyBorder="1" applyAlignment="1">
      <alignment/>
    </xf>
    <xf numFmtId="49" fontId="7" fillId="0" borderId="78" xfId="0" applyNumberFormat="1" applyFont="1" applyBorder="1" applyAlignment="1">
      <alignment horizontal="center"/>
    </xf>
    <xf numFmtId="0" fontId="7" fillId="32" borderId="79" xfId="0" applyFont="1" applyFill="1" applyBorder="1" applyAlignment="1">
      <alignment/>
    </xf>
    <xf numFmtId="181" fontId="7" fillId="34" borderId="80" xfId="0" applyNumberFormat="1" applyFont="1" applyFill="1" applyBorder="1" applyAlignment="1">
      <alignment horizontal="right" vertical="center"/>
    </xf>
    <xf numFmtId="181" fontId="7" fillId="34" borderId="34" xfId="0" applyNumberFormat="1" applyFont="1" applyFill="1" applyBorder="1" applyAlignment="1">
      <alignment horizontal="right" vertical="center"/>
    </xf>
    <xf numFmtId="181" fontId="7" fillId="34" borderId="57" xfId="0" applyNumberFormat="1" applyFont="1" applyFill="1" applyBorder="1" applyAlignment="1">
      <alignment horizontal="right" vertical="center"/>
    </xf>
    <xf numFmtId="181" fontId="7" fillId="34" borderId="47" xfId="0" applyNumberFormat="1" applyFont="1" applyFill="1" applyBorder="1" applyAlignment="1">
      <alignment horizontal="right" vertical="center"/>
    </xf>
    <xf numFmtId="181" fontId="7" fillId="34" borderId="50" xfId="0" applyNumberFormat="1" applyFont="1" applyFill="1" applyBorder="1" applyAlignment="1">
      <alignment horizontal="right" vertical="center"/>
    </xf>
    <xf numFmtId="181" fontId="7" fillId="34" borderId="81" xfId="0" applyNumberFormat="1" applyFont="1" applyFill="1" applyBorder="1" applyAlignment="1">
      <alignment horizontal="right" vertical="center"/>
    </xf>
    <xf numFmtId="181" fontId="7" fillId="34" borderId="19" xfId="0" applyNumberFormat="1" applyFont="1" applyFill="1" applyBorder="1" applyAlignment="1">
      <alignment horizontal="right" vertical="center"/>
    </xf>
    <xf numFmtId="181" fontId="7" fillId="34" borderId="48" xfId="0" applyNumberFormat="1" applyFont="1" applyFill="1" applyBorder="1" applyAlignment="1">
      <alignment horizontal="right" vertical="center"/>
    </xf>
    <xf numFmtId="0" fontId="54" fillId="32" borderId="45" xfId="0" applyFont="1" applyFill="1" applyBorder="1" applyAlignment="1">
      <alignment horizontal="left"/>
    </xf>
    <xf numFmtId="49" fontId="55" fillId="32" borderId="82" xfId="0" applyNumberFormat="1" applyFont="1" applyFill="1" applyBorder="1" applyAlignment="1">
      <alignment horizontal="center"/>
    </xf>
    <xf numFmtId="49" fontId="55" fillId="32" borderId="17" xfId="0" applyNumberFormat="1" applyFont="1" applyFill="1" applyBorder="1" applyAlignment="1">
      <alignment horizontal="center"/>
    </xf>
    <xf numFmtId="49" fontId="55" fillId="32" borderId="83" xfId="0" applyNumberFormat="1" applyFont="1" applyFill="1" applyBorder="1" applyAlignment="1">
      <alignment horizontal="center"/>
    </xf>
    <xf numFmtId="181" fontId="7" fillId="34" borderId="52" xfId="0" applyNumberFormat="1" applyFont="1" applyFill="1" applyBorder="1" applyAlignment="1">
      <alignment horizontal="right" vertical="center"/>
    </xf>
    <xf numFmtId="181" fontId="7" fillId="34" borderId="84" xfId="0" applyNumberFormat="1" applyFont="1" applyFill="1" applyBorder="1" applyAlignment="1">
      <alignment horizontal="right" vertical="center"/>
    </xf>
    <xf numFmtId="181" fontId="7" fillId="34" borderId="53" xfId="0" applyNumberFormat="1" applyFont="1" applyFill="1" applyBorder="1" applyAlignment="1">
      <alignment horizontal="right" vertical="center"/>
    </xf>
    <xf numFmtId="181" fontId="7" fillId="34" borderId="54" xfId="0" applyNumberFormat="1" applyFont="1" applyFill="1" applyBorder="1" applyAlignment="1">
      <alignment horizontal="right" vertical="center"/>
    </xf>
    <xf numFmtId="0" fontId="54" fillId="32" borderId="55" xfId="0" applyFont="1" applyFill="1" applyBorder="1" applyAlignment="1">
      <alignment horizontal="left"/>
    </xf>
    <xf numFmtId="181" fontId="7" fillId="0" borderId="55" xfId="0" applyNumberFormat="1" applyFont="1" applyFill="1" applyBorder="1" applyAlignment="1">
      <alignment horizontal="right" vertical="center"/>
    </xf>
    <xf numFmtId="181" fontId="7" fillId="0" borderId="85" xfId="0" applyNumberFormat="1" applyFont="1" applyFill="1" applyBorder="1" applyAlignment="1">
      <alignment horizontal="right" vertical="center"/>
    </xf>
    <xf numFmtId="181" fontId="7" fillId="0" borderId="86" xfId="0" applyNumberFormat="1" applyFont="1" applyFill="1" applyBorder="1" applyAlignment="1">
      <alignment horizontal="right" vertical="center"/>
    </xf>
    <xf numFmtId="181" fontId="7" fillId="0" borderId="87" xfId="0" applyNumberFormat="1" applyFont="1" applyFill="1" applyBorder="1" applyAlignment="1">
      <alignment horizontal="right" vertical="center"/>
    </xf>
    <xf numFmtId="181" fontId="7" fillId="32" borderId="46" xfId="0" applyNumberFormat="1" applyFont="1" applyFill="1" applyBorder="1" applyAlignment="1">
      <alignment horizontal="right"/>
    </xf>
    <xf numFmtId="0" fontId="54" fillId="32" borderId="30" xfId="0" applyFont="1" applyFill="1" applyBorder="1" applyAlignment="1">
      <alignment horizontal="left"/>
    </xf>
    <xf numFmtId="181" fontId="7" fillId="34" borderId="55" xfId="0" applyNumberFormat="1" applyFont="1" applyFill="1" applyBorder="1" applyAlignment="1">
      <alignment horizontal="right" vertical="center"/>
    </xf>
    <xf numFmtId="181" fontId="7" fillId="34" borderId="88" xfId="0" applyNumberFormat="1" applyFont="1" applyFill="1" applyBorder="1" applyAlignment="1">
      <alignment horizontal="right" vertical="center"/>
    </xf>
    <xf numFmtId="181" fontId="7" fillId="34" borderId="89" xfId="0" applyNumberFormat="1" applyFont="1" applyFill="1" applyBorder="1" applyAlignment="1">
      <alignment horizontal="right" vertical="center"/>
    </xf>
    <xf numFmtId="181" fontId="7" fillId="34" borderId="13" xfId="0" applyNumberFormat="1" applyFont="1" applyFill="1" applyBorder="1" applyAlignment="1">
      <alignment horizontal="right" vertical="center"/>
    </xf>
    <xf numFmtId="181" fontId="7" fillId="34" borderId="0" xfId="0" applyNumberFormat="1" applyFont="1" applyFill="1" applyBorder="1" applyAlignment="1">
      <alignment horizontal="right" vertical="center"/>
    </xf>
    <xf numFmtId="0" fontId="0" fillId="32" borderId="90" xfId="0" applyFill="1" applyBorder="1" applyAlignment="1">
      <alignment/>
    </xf>
    <xf numFmtId="49" fontId="7" fillId="0" borderId="22" xfId="0" applyNumberFormat="1" applyFont="1" applyBorder="1" applyAlignment="1">
      <alignment horizontal="center"/>
    </xf>
    <xf numFmtId="181" fontId="7" fillId="0" borderId="16" xfId="0" applyNumberFormat="1" applyFont="1" applyFill="1" applyBorder="1" applyAlignment="1" applyProtection="1">
      <alignment/>
      <protection locked="0"/>
    </xf>
    <xf numFmtId="181" fontId="7" fillId="0" borderId="72" xfId="0" applyNumberFormat="1" applyFont="1" applyFill="1" applyBorder="1" applyAlignment="1" applyProtection="1">
      <alignment horizontal="right"/>
      <protection locked="0"/>
    </xf>
    <xf numFmtId="181" fontId="7" fillId="0" borderId="35" xfId="0" applyNumberFormat="1" applyFont="1" applyFill="1" applyBorder="1" applyAlignment="1" applyProtection="1">
      <alignment horizontal="right"/>
      <protection locked="0"/>
    </xf>
    <xf numFmtId="181" fontId="7" fillId="0" borderId="51" xfId="0" applyNumberFormat="1" applyFont="1" applyFill="1" applyBorder="1" applyAlignment="1" applyProtection="1">
      <alignment horizontal="right"/>
      <protection locked="0"/>
    </xf>
    <xf numFmtId="49" fontId="7" fillId="32" borderId="12" xfId="0" applyNumberFormat="1" applyFont="1" applyFill="1" applyBorder="1" applyAlignment="1">
      <alignment horizontal="center"/>
    </xf>
    <xf numFmtId="181" fontId="7" fillId="34" borderId="32" xfId="0" applyNumberFormat="1" applyFont="1" applyFill="1" applyBorder="1" applyAlignment="1" applyProtection="1">
      <alignment horizontal="right"/>
      <protection locked="0"/>
    </xf>
    <xf numFmtId="181" fontId="7" fillId="34" borderId="26" xfId="0" applyNumberFormat="1" applyFont="1" applyFill="1" applyBorder="1" applyAlignment="1" applyProtection="1">
      <alignment horizontal="right"/>
      <protection locked="0"/>
    </xf>
    <xf numFmtId="0" fontId="7" fillId="0" borderId="32" xfId="0" applyFont="1" applyBorder="1" applyAlignment="1">
      <alignment/>
    </xf>
    <xf numFmtId="49" fontId="7" fillId="32" borderId="28" xfId="0" applyNumberFormat="1" applyFont="1" applyFill="1" applyBorder="1" applyAlignment="1">
      <alignment horizontal="center"/>
    </xf>
    <xf numFmtId="181" fontId="7" fillId="32" borderId="23" xfId="0" applyNumberFormat="1" applyFont="1" applyFill="1" applyBorder="1" applyAlignment="1">
      <alignment horizontal="right"/>
    </xf>
    <xf numFmtId="181" fontId="7" fillId="32" borderId="25" xfId="0" applyNumberFormat="1" applyFont="1" applyFill="1" applyBorder="1" applyAlignment="1">
      <alignment horizontal="right"/>
    </xf>
    <xf numFmtId="0" fontId="56" fillId="32" borderId="0" xfId="0" applyFont="1" applyFill="1" applyBorder="1" applyAlignment="1">
      <alignment/>
    </xf>
    <xf numFmtId="0" fontId="57" fillId="32" borderId="0" xfId="0" applyFont="1" applyFill="1" applyAlignment="1">
      <alignment/>
    </xf>
    <xf numFmtId="0" fontId="58" fillId="32" borderId="18" xfId="0" applyFont="1" applyFill="1" applyBorder="1" applyAlignment="1">
      <alignment/>
    </xf>
    <xf numFmtId="0" fontId="58" fillId="0" borderId="18" xfId="0" applyFont="1" applyBorder="1" applyAlignment="1">
      <alignment/>
    </xf>
    <xf numFmtId="0" fontId="58" fillId="0" borderId="74" xfId="0" applyFont="1" applyBorder="1" applyAlignment="1">
      <alignment/>
    </xf>
    <xf numFmtId="0" fontId="58" fillId="32" borderId="50" xfId="0" applyFont="1" applyFill="1" applyBorder="1" applyAlignment="1">
      <alignment/>
    </xf>
    <xf numFmtId="0" fontId="58" fillId="0" borderId="32" xfId="0" applyFont="1" applyBorder="1" applyAlignment="1">
      <alignment/>
    </xf>
    <xf numFmtId="0" fontId="58" fillId="0" borderId="23" xfId="0" applyFont="1" applyBorder="1" applyAlignment="1">
      <alignment/>
    </xf>
    <xf numFmtId="0" fontId="7" fillId="0" borderId="30" xfId="0" applyFont="1" applyBorder="1" applyAlignment="1">
      <alignment/>
    </xf>
    <xf numFmtId="181" fontId="7" fillId="0" borderId="56" xfId="0" applyNumberFormat="1" applyFont="1" applyFill="1" applyBorder="1" applyAlignment="1">
      <alignment horizontal="right"/>
    </xf>
    <xf numFmtId="181" fontId="7" fillId="0" borderId="30" xfId="0" applyNumberFormat="1" applyFont="1" applyFill="1" applyBorder="1" applyAlignment="1">
      <alignment horizontal="right"/>
    </xf>
    <xf numFmtId="181" fontId="7" fillId="0" borderId="31" xfId="0" applyNumberFormat="1" applyFont="1" applyFill="1" applyBorder="1" applyAlignment="1">
      <alignment horizontal="right"/>
    </xf>
    <xf numFmtId="0" fontId="58" fillId="32" borderId="45" xfId="0" applyFont="1" applyFill="1" applyBorder="1" applyAlignment="1">
      <alignment/>
    </xf>
    <xf numFmtId="0" fontId="58" fillId="32" borderId="0" xfId="0" applyFont="1" applyFill="1" applyBorder="1" applyAlignment="1">
      <alignment/>
    </xf>
    <xf numFmtId="0" fontId="58" fillId="32" borderId="91" xfId="0" applyFont="1" applyFill="1" applyBorder="1" applyAlignment="1">
      <alignment/>
    </xf>
    <xf numFmtId="3" fontId="7" fillId="0" borderId="92" xfId="0" applyNumberFormat="1" applyFont="1" applyFill="1" applyBorder="1" applyAlignment="1">
      <alignment horizontal="right"/>
    </xf>
    <xf numFmtId="0" fontId="7" fillId="32" borderId="55" xfId="0" applyFont="1" applyFill="1" applyBorder="1" applyAlignment="1">
      <alignment wrapText="1"/>
    </xf>
    <xf numFmtId="49" fontId="55" fillId="32" borderId="78" xfId="0" applyNumberFormat="1" applyFont="1" applyFill="1" applyBorder="1" applyAlignment="1">
      <alignment horizontal="center"/>
    </xf>
    <xf numFmtId="49" fontId="55" fillId="32" borderId="22" xfId="0" applyNumberFormat="1" applyFont="1" applyFill="1" applyBorder="1" applyAlignment="1">
      <alignment horizontal="center"/>
    </xf>
    <xf numFmtId="0" fontId="54" fillId="32" borderId="68" xfId="0" applyFont="1" applyFill="1" applyBorder="1" applyAlignment="1">
      <alignment/>
    </xf>
    <xf numFmtId="181" fontId="7" fillId="35" borderId="16" xfId="0" applyNumberFormat="1" applyFont="1" applyFill="1" applyBorder="1" applyAlignment="1">
      <alignment horizontal="right" vertical="center"/>
    </xf>
    <xf numFmtId="0" fontId="58" fillId="0" borderId="16" xfId="0" applyFont="1" applyBorder="1" applyAlignment="1">
      <alignment/>
    </xf>
    <xf numFmtId="0" fontId="7" fillId="32" borderId="93" xfId="0" applyFont="1" applyFill="1" applyBorder="1" applyAlignment="1">
      <alignment horizontal="center" vertical="center"/>
    </xf>
    <xf numFmtId="0" fontId="7" fillId="32" borderId="45" xfId="0" applyFont="1" applyFill="1" applyBorder="1" applyAlignment="1">
      <alignment horizontal="center" vertical="center"/>
    </xf>
    <xf numFmtId="0" fontId="7" fillId="32" borderId="94" xfId="0" applyFont="1" applyFill="1" applyBorder="1" applyAlignment="1">
      <alignment horizontal="center"/>
    </xf>
    <xf numFmtId="0" fontId="7" fillId="32" borderId="95" xfId="0" applyFont="1" applyFill="1" applyBorder="1" applyAlignment="1">
      <alignment horizontal="center"/>
    </xf>
    <xf numFmtId="0" fontId="7" fillId="32" borderId="96" xfId="0" applyFont="1" applyFill="1" applyBorder="1" applyAlignment="1">
      <alignment horizontal="center"/>
    </xf>
    <xf numFmtId="0" fontId="7" fillId="32" borderId="97" xfId="0" applyFont="1" applyFill="1" applyBorder="1" applyAlignment="1">
      <alignment horizontal="left" vertical="justify"/>
    </xf>
    <xf numFmtId="0" fontId="7" fillId="0" borderId="10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6</xdr:col>
      <xdr:colOff>219075</xdr:colOff>
      <xdr:row>2</xdr:row>
      <xdr:rowOff>209550</xdr:rowOff>
    </xdr:to>
    <xdr:pic>
      <xdr:nvPicPr>
        <xdr:cNvPr id="1" name="Picture 2" descr="Head-SRP.jpg"/>
        <xdr:cNvPicPr preferRelativeResize="1">
          <a:picLocks noChangeAspect="1"/>
        </xdr:cNvPicPr>
      </xdr:nvPicPr>
      <xdr:blipFill>
        <a:blip r:embed="rId1"/>
        <a:srcRect l="3515" t="14706" r="4190" b="16470"/>
        <a:stretch>
          <a:fillRect/>
        </a:stretch>
      </xdr:blipFill>
      <xdr:spPr>
        <a:xfrm>
          <a:off x="561975" y="0"/>
          <a:ext cx="5448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5</xdr:col>
      <xdr:colOff>142875</xdr:colOff>
      <xdr:row>2</xdr:row>
      <xdr:rowOff>209550</xdr:rowOff>
    </xdr:to>
    <xdr:pic>
      <xdr:nvPicPr>
        <xdr:cNvPr id="1" name="Picture 2" descr="Head-SRP.jpg"/>
        <xdr:cNvPicPr preferRelativeResize="1">
          <a:picLocks noChangeAspect="1"/>
        </xdr:cNvPicPr>
      </xdr:nvPicPr>
      <xdr:blipFill>
        <a:blip r:embed="rId1"/>
        <a:srcRect l="3515" t="14706" r="4190" b="16470"/>
        <a:stretch>
          <a:fillRect/>
        </a:stretch>
      </xdr:blipFill>
      <xdr:spPr>
        <a:xfrm>
          <a:off x="561975" y="0"/>
          <a:ext cx="5448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9"/>
  <sheetViews>
    <sheetView tabSelected="1" zoomScale="98" zoomScaleNormal="98" zoomScalePageLayoutView="0" workbookViewId="0" topLeftCell="A7">
      <selection activeCell="C37" sqref="C37"/>
    </sheetView>
  </sheetViews>
  <sheetFormatPr defaultColWidth="9.140625" defaultRowHeight="12.75"/>
  <cols>
    <col min="1" max="1" width="9.421875" style="13" customWidth="1"/>
    <col min="2" max="2" width="5.421875" style="57" customWidth="1"/>
    <col min="3" max="3" width="47.57421875" style="13" customWidth="1"/>
    <col min="4" max="15" width="8.140625" style="13" bestFit="1" customWidth="1"/>
    <col min="16" max="16" width="13.421875" style="58" customWidth="1"/>
    <col min="17" max="16384" width="9.140625" style="13" customWidth="1"/>
  </cols>
  <sheetData>
    <row r="1" spans="1:18" s="4" customFormat="1" ht="20.2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R1" s="5"/>
    </row>
    <row r="2" spans="1:18" s="4" customFormat="1" ht="20.25" customHeight="1">
      <c r="A2" s="3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R2" s="5"/>
    </row>
    <row r="3" spans="1:18" s="4" customFormat="1" ht="20.25" customHeight="1">
      <c r="A3" s="3"/>
      <c r="B3" s="6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R3" s="5"/>
    </row>
    <row r="4" spans="2:3" s="4" customFormat="1" ht="20.25" customHeight="1">
      <c r="B4" s="7"/>
      <c r="C4" s="6"/>
    </row>
    <row r="5" spans="2:10" s="4" customFormat="1" ht="12" customHeight="1">
      <c r="B5" s="8" t="s">
        <v>0</v>
      </c>
      <c r="I5" s="9"/>
      <c r="J5" s="8"/>
    </row>
    <row r="6" spans="2:10" s="4" customFormat="1" ht="12" customHeight="1">
      <c r="B6" s="10" t="s">
        <v>1</v>
      </c>
      <c r="C6" s="250" t="s">
        <v>148</v>
      </c>
      <c r="D6" s="8" t="s">
        <v>2</v>
      </c>
      <c r="E6" s="200" t="s">
        <v>186</v>
      </c>
      <c r="I6" s="9"/>
      <c r="J6" s="8"/>
    </row>
    <row r="7" spans="2:9" s="4" customFormat="1" ht="12" customHeight="1">
      <c r="B7" s="8"/>
      <c r="I7" s="11"/>
    </row>
    <row r="8" spans="2:9" s="4" customFormat="1" ht="12" customHeight="1">
      <c r="B8" s="8"/>
      <c r="I8" s="11"/>
    </row>
    <row r="9" spans="2:9" s="4" customFormat="1" ht="12" customHeight="1">
      <c r="B9" s="194"/>
      <c r="D9" s="10" t="s">
        <v>145</v>
      </c>
      <c r="E9" s="198" t="s">
        <v>147</v>
      </c>
      <c r="F9" s="196"/>
      <c r="I9" s="11"/>
    </row>
    <row r="10" spans="2:9" s="4" customFormat="1" ht="12" customHeight="1">
      <c r="B10" s="8"/>
      <c r="D10" s="10" t="s">
        <v>3</v>
      </c>
      <c r="E10" s="197" t="s">
        <v>151</v>
      </c>
      <c r="F10" s="196"/>
      <c r="I10" s="11"/>
    </row>
    <row r="11" spans="2:4" s="4" customFormat="1" ht="12" customHeight="1">
      <c r="B11" s="8"/>
      <c r="D11" s="10" t="s">
        <v>4</v>
      </c>
    </row>
    <row r="12" spans="1:16" ht="12" customHeight="1">
      <c r="A12" s="12"/>
      <c r="B12" s="8" t="s">
        <v>40</v>
      </c>
      <c r="C12" s="251" t="s">
        <v>152</v>
      </c>
      <c r="D12" s="6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2" customHeight="1">
      <c r="A13" s="12"/>
      <c r="B13" s="8" t="s">
        <v>149</v>
      </c>
      <c r="C13" s="251" t="s">
        <v>150</v>
      </c>
      <c r="D13" s="6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3.5" thickBot="1">
      <c r="A14" s="12"/>
      <c r="B14" s="8"/>
      <c r="C14" s="8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3.5" thickTop="1">
      <c r="A15" s="12"/>
      <c r="B15" s="14" t="s">
        <v>5</v>
      </c>
      <c r="C15" s="272" t="s">
        <v>6</v>
      </c>
      <c r="D15" s="274" t="s">
        <v>7</v>
      </c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6"/>
      <c r="P15" s="15" t="s">
        <v>8</v>
      </c>
    </row>
    <row r="16" spans="1:31" ht="12.75">
      <c r="A16" s="12"/>
      <c r="B16" s="16" t="s">
        <v>9</v>
      </c>
      <c r="C16" s="273"/>
      <c r="D16" s="137" t="s">
        <v>10</v>
      </c>
      <c r="E16" s="138" t="s">
        <v>11</v>
      </c>
      <c r="F16" s="138" t="s">
        <v>12</v>
      </c>
      <c r="G16" s="138" t="s">
        <v>13</v>
      </c>
      <c r="H16" s="138" t="s">
        <v>14</v>
      </c>
      <c r="I16" s="138" t="s">
        <v>15</v>
      </c>
      <c r="J16" s="17" t="s">
        <v>16</v>
      </c>
      <c r="K16" s="17" t="s">
        <v>17</v>
      </c>
      <c r="L16" s="17" t="s">
        <v>18</v>
      </c>
      <c r="M16" s="17" t="s">
        <v>19</v>
      </c>
      <c r="N16" s="17" t="s">
        <v>20</v>
      </c>
      <c r="O16" s="18" t="s">
        <v>21</v>
      </c>
      <c r="P16" s="19" t="s">
        <v>22</v>
      </c>
      <c r="S16" s="188"/>
      <c r="T16" s="188"/>
      <c r="U16" s="188"/>
      <c r="V16" s="188"/>
      <c r="W16" s="188"/>
      <c r="X16" s="188"/>
      <c r="Y16" s="189"/>
      <c r="Z16" s="189"/>
      <c r="AA16" s="189"/>
      <c r="AB16" s="189"/>
      <c r="AC16" s="189"/>
      <c r="AD16" s="189"/>
      <c r="AE16" s="190"/>
    </row>
    <row r="17" spans="1:16" ht="12.75">
      <c r="A17" s="12"/>
      <c r="B17" s="26"/>
      <c r="C17" s="33" t="s">
        <v>232</v>
      </c>
      <c r="D17" s="140"/>
      <c r="E17" s="141"/>
      <c r="F17" s="141"/>
      <c r="G17" s="141"/>
      <c r="H17" s="141"/>
      <c r="I17" s="141"/>
      <c r="J17" s="27"/>
      <c r="K17" s="27"/>
      <c r="L17" s="27"/>
      <c r="M17" s="27"/>
      <c r="N17" s="27"/>
      <c r="O17" s="28"/>
      <c r="P17" s="29"/>
    </row>
    <row r="18" spans="1:16" ht="12.75">
      <c r="A18" s="12"/>
      <c r="B18" s="34">
        <v>1</v>
      </c>
      <c r="C18" s="41" t="s">
        <v>23</v>
      </c>
      <c r="D18" s="144">
        <f>SUM(D19:D30)</f>
        <v>0</v>
      </c>
      <c r="E18" s="45">
        <f aca="true" t="shared" si="0" ref="E18:O18">SUM(E19:E30)</f>
        <v>0</v>
      </c>
      <c r="F18" s="45">
        <f t="shared" si="0"/>
        <v>0</v>
      </c>
      <c r="G18" s="45">
        <f t="shared" si="0"/>
        <v>0</v>
      </c>
      <c r="H18" s="45">
        <f t="shared" si="0"/>
        <v>0</v>
      </c>
      <c r="I18" s="45">
        <f t="shared" si="0"/>
        <v>0</v>
      </c>
      <c r="J18" s="191">
        <f t="shared" si="0"/>
        <v>0</v>
      </c>
      <c r="K18" s="191">
        <f t="shared" si="0"/>
        <v>0</v>
      </c>
      <c r="L18" s="191">
        <f t="shared" si="0"/>
        <v>0</v>
      </c>
      <c r="M18" s="191">
        <f t="shared" si="0"/>
        <v>0</v>
      </c>
      <c r="N18" s="191">
        <f t="shared" si="0"/>
        <v>0</v>
      </c>
      <c r="O18" s="192">
        <f t="shared" si="0"/>
        <v>0</v>
      </c>
      <c r="P18" s="30">
        <f>SUM(D18:O18)</f>
        <v>0</v>
      </c>
    </row>
    <row r="19" spans="1:16" ht="12.75">
      <c r="A19" s="12"/>
      <c r="B19" s="21" t="s">
        <v>24</v>
      </c>
      <c r="C19" s="22" t="s">
        <v>25</v>
      </c>
      <c r="D19" s="135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9"/>
      <c r="P19" s="25">
        <f aca="true" t="shared" si="1" ref="P19:P30">SUM(D19:O19)</f>
        <v>0</v>
      </c>
    </row>
    <row r="20" spans="1:16" ht="12.75">
      <c r="A20" s="12"/>
      <c r="B20" s="21" t="s">
        <v>26</v>
      </c>
      <c r="C20" s="22" t="s">
        <v>27</v>
      </c>
      <c r="D20" s="135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25">
        <f t="shared" si="1"/>
        <v>0</v>
      </c>
    </row>
    <row r="21" spans="1:16" ht="12.75">
      <c r="A21" s="12"/>
      <c r="B21" s="21" t="s">
        <v>46</v>
      </c>
      <c r="C21" s="22" t="s">
        <v>74</v>
      </c>
      <c r="D21" s="135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9"/>
      <c r="P21" s="25">
        <f t="shared" si="1"/>
        <v>0</v>
      </c>
    </row>
    <row r="22" spans="1:16" ht="12.75">
      <c r="A22" s="12"/>
      <c r="B22" s="34" t="s">
        <v>47</v>
      </c>
      <c r="C22" s="41" t="s">
        <v>110</v>
      </c>
      <c r="D22" s="135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9"/>
      <c r="P22" s="25">
        <f t="shared" si="1"/>
        <v>0</v>
      </c>
    </row>
    <row r="23" spans="1:16" ht="12.75">
      <c r="A23" s="12"/>
      <c r="B23" s="34" t="s">
        <v>48</v>
      </c>
      <c r="C23" s="41" t="s">
        <v>111</v>
      </c>
      <c r="D23" s="135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/>
      <c r="P23" s="25">
        <f t="shared" si="1"/>
        <v>0</v>
      </c>
    </row>
    <row r="24" spans="1:16" ht="12.75">
      <c r="A24" s="12"/>
      <c r="B24" s="34" t="s">
        <v>49</v>
      </c>
      <c r="C24" s="41" t="s">
        <v>112</v>
      </c>
      <c r="D24" s="135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9"/>
      <c r="P24" s="25">
        <f t="shared" si="1"/>
        <v>0</v>
      </c>
    </row>
    <row r="25" spans="1:16" ht="12.75">
      <c r="A25" s="12"/>
      <c r="B25" s="34" t="s">
        <v>113</v>
      </c>
      <c r="C25" s="41" t="s">
        <v>114</v>
      </c>
      <c r="D25" s="135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9"/>
      <c r="P25" s="25">
        <f t="shared" si="1"/>
        <v>0</v>
      </c>
    </row>
    <row r="26" spans="1:16" ht="12.75">
      <c r="A26" s="12"/>
      <c r="B26" s="34" t="s">
        <v>116</v>
      </c>
      <c r="C26" s="41" t="s">
        <v>115</v>
      </c>
      <c r="D26" s="135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9"/>
      <c r="P26" s="25">
        <f t="shared" si="1"/>
        <v>0</v>
      </c>
    </row>
    <row r="27" spans="1:16" ht="12.75">
      <c r="A27" s="12"/>
      <c r="B27" s="34" t="s">
        <v>120</v>
      </c>
      <c r="C27" s="41" t="s">
        <v>118</v>
      </c>
      <c r="D27" s="135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9"/>
      <c r="P27" s="25">
        <f t="shared" si="1"/>
        <v>0</v>
      </c>
    </row>
    <row r="28" spans="1:16" ht="12.75">
      <c r="A28" s="12"/>
      <c r="B28" s="34" t="s">
        <v>121</v>
      </c>
      <c r="C28" s="41" t="s">
        <v>119</v>
      </c>
      <c r="D28" s="135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9"/>
      <c r="P28" s="25">
        <f t="shared" si="1"/>
        <v>0</v>
      </c>
    </row>
    <row r="29" spans="1:16" ht="12.75">
      <c r="A29" s="12"/>
      <c r="B29" s="34" t="s">
        <v>122</v>
      </c>
      <c r="C29" s="41" t="s">
        <v>117</v>
      </c>
      <c r="D29" s="135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9"/>
      <c r="P29" s="25">
        <f t="shared" si="1"/>
        <v>0</v>
      </c>
    </row>
    <row r="30" spans="1:16" ht="12.75">
      <c r="A30" s="12"/>
      <c r="B30" s="34" t="s">
        <v>123</v>
      </c>
      <c r="C30" s="41" t="s">
        <v>124</v>
      </c>
      <c r="D30" s="186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87"/>
      <c r="P30" s="30">
        <f t="shared" si="1"/>
        <v>0</v>
      </c>
    </row>
    <row r="31" spans="1:30" ht="12.75">
      <c r="A31" s="12"/>
      <c r="B31" s="26"/>
      <c r="C31" s="33" t="s">
        <v>233</v>
      </c>
      <c r="D31" s="140"/>
      <c r="E31" s="141"/>
      <c r="F31" s="141"/>
      <c r="G31" s="141"/>
      <c r="H31" s="141"/>
      <c r="I31" s="141"/>
      <c r="J31" s="27"/>
      <c r="K31" s="27"/>
      <c r="L31" s="27"/>
      <c r="M31" s="27"/>
      <c r="N31" s="27"/>
      <c r="O31" s="28"/>
      <c r="P31" s="2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</row>
    <row r="32" spans="1:30" ht="12.75">
      <c r="A32" s="12"/>
      <c r="B32" s="34" t="s">
        <v>125</v>
      </c>
      <c r="C32" s="41" t="s">
        <v>133</v>
      </c>
      <c r="D32" s="201">
        <f>D33+D34+D35</f>
        <v>0</v>
      </c>
      <c r="E32" s="202">
        <f aca="true" t="shared" si="2" ref="E32:O32">E33+E34+E35</f>
        <v>0</v>
      </c>
      <c r="F32" s="202">
        <f t="shared" si="2"/>
        <v>0</v>
      </c>
      <c r="G32" s="202">
        <f t="shared" si="2"/>
        <v>0</v>
      </c>
      <c r="H32" s="202">
        <f t="shared" si="2"/>
        <v>0</v>
      </c>
      <c r="I32" s="202">
        <f t="shared" si="2"/>
        <v>0</v>
      </c>
      <c r="J32" s="203">
        <f t="shared" si="2"/>
        <v>0</v>
      </c>
      <c r="K32" s="203">
        <f t="shared" si="2"/>
        <v>0</v>
      </c>
      <c r="L32" s="203">
        <f t="shared" si="2"/>
        <v>0</v>
      </c>
      <c r="M32" s="203">
        <f t="shared" si="2"/>
        <v>0</v>
      </c>
      <c r="N32" s="203">
        <f t="shared" si="2"/>
        <v>0</v>
      </c>
      <c r="O32" s="204">
        <f t="shared" si="2"/>
        <v>0</v>
      </c>
      <c r="P32" s="25">
        <f aca="true" t="shared" si="3" ref="P32:P45">SUM(D32:O32)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</row>
    <row r="33" spans="1:16" ht="12.75">
      <c r="A33" s="12"/>
      <c r="B33" s="34" t="s">
        <v>51</v>
      </c>
      <c r="C33" s="193" t="s">
        <v>128</v>
      </c>
      <c r="D33" s="136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1"/>
      <c r="P33" s="30">
        <f t="shared" si="3"/>
        <v>0</v>
      </c>
    </row>
    <row r="34" spans="1:16" ht="12.75">
      <c r="A34" s="12"/>
      <c r="B34" s="21" t="s">
        <v>52</v>
      </c>
      <c r="C34" s="184" t="s">
        <v>129</v>
      </c>
      <c r="D34" s="136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1"/>
      <c r="P34" s="30">
        <f t="shared" si="3"/>
        <v>0</v>
      </c>
    </row>
    <row r="35" spans="1:16" ht="12.75">
      <c r="A35" s="12"/>
      <c r="B35" s="21" t="s">
        <v>53</v>
      </c>
      <c r="C35" s="31" t="s">
        <v>127</v>
      </c>
      <c r="D35" s="139">
        <f aca="true" t="shared" si="4" ref="D35:O35">D36+D42</f>
        <v>0</v>
      </c>
      <c r="E35" s="35">
        <f t="shared" si="4"/>
        <v>0</v>
      </c>
      <c r="F35" s="35">
        <f t="shared" si="4"/>
        <v>0</v>
      </c>
      <c r="G35" s="35">
        <f t="shared" si="4"/>
        <v>0</v>
      </c>
      <c r="H35" s="35">
        <f t="shared" si="4"/>
        <v>0</v>
      </c>
      <c r="I35" s="35">
        <f t="shared" si="4"/>
        <v>0</v>
      </c>
      <c r="J35" s="23">
        <f t="shared" si="4"/>
        <v>0</v>
      </c>
      <c r="K35" s="23">
        <f t="shared" si="4"/>
        <v>0</v>
      </c>
      <c r="L35" s="23">
        <f t="shared" si="4"/>
        <v>0</v>
      </c>
      <c r="M35" s="23">
        <f t="shared" si="4"/>
        <v>0</v>
      </c>
      <c r="N35" s="23">
        <f t="shared" si="4"/>
        <v>0</v>
      </c>
      <c r="O35" s="24">
        <f t="shared" si="4"/>
        <v>0</v>
      </c>
      <c r="P35" s="25">
        <f t="shared" si="3"/>
        <v>0</v>
      </c>
    </row>
    <row r="36" spans="1:16" ht="12.75">
      <c r="A36" s="12"/>
      <c r="B36" s="21" t="s">
        <v>54</v>
      </c>
      <c r="C36" s="22" t="s">
        <v>130</v>
      </c>
      <c r="D36" s="180">
        <f>SUM(D37:D41)</f>
        <v>0</v>
      </c>
      <c r="E36" s="180">
        <f aca="true" t="shared" si="5" ref="E36:O36">SUM(E37:E41)</f>
        <v>0</v>
      </c>
      <c r="F36" s="180">
        <f t="shared" si="5"/>
        <v>0</v>
      </c>
      <c r="G36" s="180">
        <f t="shared" si="5"/>
        <v>0</v>
      </c>
      <c r="H36" s="180">
        <f t="shared" si="5"/>
        <v>0</v>
      </c>
      <c r="I36" s="180">
        <f t="shared" si="5"/>
        <v>0</v>
      </c>
      <c r="J36" s="180">
        <f t="shared" si="5"/>
        <v>0</v>
      </c>
      <c r="K36" s="180">
        <f t="shared" si="5"/>
        <v>0</v>
      </c>
      <c r="L36" s="180">
        <f t="shared" si="5"/>
        <v>0</v>
      </c>
      <c r="M36" s="180">
        <f t="shared" si="5"/>
        <v>0</v>
      </c>
      <c r="N36" s="180">
        <f t="shared" si="5"/>
        <v>0</v>
      </c>
      <c r="O36" s="205">
        <f t="shared" si="5"/>
        <v>0</v>
      </c>
      <c r="P36" s="25">
        <f t="shared" si="3"/>
        <v>0</v>
      </c>
    </row>
    <row r="37" spans="1:16" ht="12.75">
      <c r="A37" s="12"/>
      <c r="B37" s="21" t="s">
        <v>135</v>
      </c>
      <c r="C37" s="22" t="s">
        <v>57</v>
      </c>
      <c r="D37" s="135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9"/>
      <c r="P37" s="25">
        <f t="shared" si="3"/>
        <v>0</v>
      </c>
    </row>
    <row r="38" spans="1:16" ht="12.75">
      <c r="A38" s="12"/>
      <c r="B38" s="21" t="s">
        <v>136</v>
      </c>
      <c r="C38" s="22" t="s">
        <v>108</v>
      </c>
      <c r="D38" s="135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9"/>
      <c r="P38" s="25">
        <f t="shared" si="3"/>
        <v>0</v>
      </c>
    </row>
    <row r="39" spans="1:16" ht="12.75">
      <c r="A39" s="12"/>
      <c r="B39" s="21" t="s">
        <v>137</v>
      </c>
      <c r="C39" s="22" t="s">
        <v>107</v>
      </c>
      <c r="D39" s="135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9"/>
      <c r="P39" s="25">
        <f t="shared" si="3"/>
        <v>0</v>
      </c>
    </row>
    <row r="40" spans="1:16" ht="12.75">
      <c r="A40" s="12"/>
      <c r="B40" s="21" t="s">
        <v>138</v>
      </c>
      <c r="C40" s="22" t="s">
        <v>131</v>
      </c>
      <c r="D40" s="135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9"/>
      <c r="P40" s="25">
        <f t="shared" si="3"/>
        <v>0</v>
      </c>
    </row>
    <row r="41" spans="1:16" ht="12.75">
      <c r="A41" s="12"/>
      <c r="B41" s="21" t="s">
        <v>139</v>
      </c>
      <c r="C41" s="22" t="s">
        <v>117</v>
      </c>
      <c r="D41" s="135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9"/>
      <c r="P41" s="25">
        <f t="shared" si="3"/>
        <v>0</v>
      </c>
    </row>
    <row r="42" spans="1:16" ht="12.75">
      <c r="A42" s="12"/>
      <c r="B42" s="21" t="s">
        <v>55</v>
      </c>
      <c r="C42" s="22" t="s">
        <v>132</v>
      </c>
      <c r="D42" s="139">
        <f>SUM(D43:D45)</f>
        <v>0</v>
      </c>
      <c r="E42" s="35">
        <f aca="true" t="shared" si="6" ref="E42:O42">SUM(E43:E45)</f>
        <v>0</v>
      </c>
      <c r="F42" s="35">
        <f t="shared" si="6"/>
        <v>0</v>
      </c>
      <c r="G42" s="35">
        <f t="shared" si="6"/>
        <v>0</v>
      </c>
      <c r="H42" s="35">
        <f t="shared" si="6"/>
        <v>0</v>
      </c>
      <c r="I42" s="35">
        <f t="shared" si="6"/>
        <v>0</v>
      </c>
      <c r="J42" s="23">
        <f t="shared" si="6"/>
        <v>0</v>
      </c>
      <c r="K42" s="23">
        <f t="shared" si="6"/>
        <v>0</v>
      </c>
      <c r="L42" s="23">
        <f t="shared" si="6"/>
        <v>0</v>
      </c>
      <c r="M42" s="23">
        <f t="shared" si="6"/>
        <v>0</v>
      </c>
      <c r="N42" s="23">
        <f t="shared" si="6"/>
        <v>0</v>
      </c>
      <c r="O42" s="24">
        <f t="shared" si="6"/>
        <v>0</v>
      </c>
      <c r="P42" s="25">
        <f t="shared" si="3"/>
        <v>0</v>
      </c>
    </row>
    <row r="43" spans="1:16" ht="12.75">
      <c r="A43" s="12"/>
      <c r="B43" s="21" t="s">
        <v>140</v>
      </c>
      <c r="C43" s="252" t="s">
        <v>134</v>
      </c>
      <c r="D43" s="135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9"/>
      <c r="P43" s="25">
        <f t="shared" si="3"/>
        <v>0</v>
      </c>
    </row>
    <row r="44" spans="1:16" ht="12.75">
      <c r="A44" s="12"/>
      <c r="B44" s="21" t="s">
        <v>141</v>
      </c>
      <c r="C44" s="252" t="s">
        <v>134</v>
      </c>
      <c r="D44" s="135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9"/>
      <c r="P44" s="25">
        <f t="shared" si="3"/>
        <v>0</v>
      </c>
    </row>
    <row r="45" spans="1:16" ht="12.75">
      <c r="A45" s="12"/>
      <c r="B45" s="21" t="s">
        <v>142</v>
      </c>
      <c r="C45" s="252" t="s">
        <v>134</v>
      </c>
      <c r="D45" s="135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9"/>
      <c r="P45" s="25">
        <f t="shared" si="3"/>
        <v>0</v>
      </c>
    </row>
    <row r="46" spans="1:16" ht="12.75">
      <c r="A46" s="12"/>
      <c r="B46" s="26"/>
      <c r="C46" s="33" t="s">
        <v>28</v>
      </c>
      <c r="D46" s="140"/>
      <c r="E46" s="141"/>
      <c r="F46" s="141"/>
      <c r="G46" s="141"/>
      <c r="H46" s="141"/>
      <c r="I46" s="141"/>
      <c r="J46" s="27"/>
      <c r="K46" s="27"/>
      <c r="L46" s="27"/>
      <c r="M46" s="27"/>
      <c r="N46" s="27"/>
      <c r="O46" s="28"/>
      <c r="P46" s="29"/>
    </row>
    <row r="47" spans="1:16" ht="12.75">
      <c r="A47" s="12"/>
      <c r="B47" s="34" t="s">
        <v>126</v>
      </c>
      <c r="C47" s="22" t="s">
        <v>29</v>
      </c>
      <c r="D47" s="139">
        <f aca="true" t="shared" si="7" ref="D47:O47">SUM(D48:D49)</f>
        <v>0</v>
      </c>
      <c r="E47" s="35">
        <f t="shared" si="7"/>
        <v>0</v>
      </c>
      <c r="F47" s="35">
        <f t="shared" si="7"/>
        <v>0</v>
      </c>
      <c r="G47" s="35">
        <f t="shared" si="7"/>
        <v>0</v>
      </c>
      <c r="H47" s="35">
        <f t="shared" si="7"/>
        <v>0</v>
      </c>
      <c r="I47" s="35">
        <f t="shared" si="7"/>
        <v>0</v>
      </c>
      <c r="J47" s="35">
        <f t="shared" si="7"/>
        <v>0</v>
      </c>
      <c r="K47" s="35">
        <f t="shared" si="7"/>
        <v>0</v>
      </c>
      <c r="L47" s="35">
        <f t="shared" si="7"/>
        <v>0</v>
      </c>
      <c r="M47" s="35">
        <f t="shared" si="7"/>
        <v>0</v>
      </c>
      <c r="N47" s="35">
        <f t="shared" si="7"/>
        <v>0</v>
      </c>
      <c r="O47" s="36">
        <f t="shared" si="7"/>
        <v>0</v>
      </c>
      <c r="P47" s="25">
        <f>SUM(D47:O47)</f>
        <v>0</v>
      </c>
    </row>
    <row r="48" spans="1:16" ht="12.75">
      <c r="A48" s="12"/>
      <c r="B48" s="34" t="s">
        <v>143</v>
      </c>
      <c r="C48" s="22" t="s">
        <v>234</v>
      </c>
      <c r="D48" s="135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9"/>
      <c r="P48" s="25">
        <f>SUM(D48:O48)</f>
        <v>0</v>
      </c>
    </row>
    <row r="49" spans="1:16" ht="12.75">
      <c r="A49" s="12"/>
      <c r="B49" s="34" t="s">
        <v>144</v>
      </c>
      <c r="C49" s="22" t="s">
        <v>187</v>
      </c>
      <c r="D49" s="135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9"/>
      <c r="P49" s="25">
        <f>SUM(D49:O49)</f>
        <v>0</v>
      </c>
    </row>
    <row r="50" spans="1:16" ht="12.75">
      <c r="A50" s="12"/>
      <c r="B50" s="37"/>
      <c r="C50" s="33" t="s">
        <v>32</v>
      </c>
      <c r="D50" s="140"/>
      <c r="E50" s="141"/>
      <c r="F50" s="141"/>
      <c r="G50" s="141"/>
      <c r="H50" s="141"/>
      <c r="I50" s="141"/>
      <c r="J50" s="27"/>
      <c r="K50" s="27"/>
      <c r="L50" s="27"/>
      <c r="M50" s="27"/>
      <c r="N50" s="27"/>
      <c r="O50" s="28"/>
      <c r="P50" s="29"/>
    </row>
    <row r="51" spans="1:16" ht="12.75">
      <c r="A51" s="12"/>
      <c r="B51" s="32">
        <v>4</v>
      </c>
      <c r="C51" s="22" t="s">
        <v>33</v>
      </c>
      <c r="D51" s="139">
        <f aca="true" t="shared" si="8" ref="D51:O51">SUM(D52:D53)</f>
        <v>0</v>
      </c>
      <c r="E51" s="35">
        <f t="shared" si="8"/>
        <v>0</v>
      </c>
      <c r="F51" s="35">
        <f t="shared" si="8"/>
        <v>0</v>
      </c>
      <c r="G51" s="35">
        <f t="shared" si="8"/>
        <v>0</v>
      </c>
      <c r="H51" s="35">
        <f t="shared" si="8"/>
        <v>0</v>
      </c>
      <c r="I51" s="35">
        <f t="shared" si="8"/>
        <v>0</v>
      </c>
      <c r="J51" s="35">
        <f t="shared" si="8"/>
        <v>0</v>
      </c>
      <c r="K51" s="35">
        <f t="shared" si="8"/>
        <v>0</v>
      </c>
      <c r="L51" s="35">
        <f t="shared" si="8"/>
        <v>0</v>
      </c>
      <c r="M51" s="35">
        <f t="shared" si="8"/>
        <v>0</v>
      </c>
      <c r="N51" s="35">
        <f t="shared" si="8"/>
        <v>0</v>
      </c>
      <c r="O51" s="36">
        <f t="shared" si="8"/>
        <v>0</v>
      </c>
      <c r="P51" s="25">
        <f>SUM(D51:O51)</f>
        <v>0</v>
      </c>
    </row>
    <row r="52" spans="1:16" ht="12.75">
      <c r="A52" s="12"/>
      <c r="B52" s="21" t="s">
        <v>235</v>
      </c>
      <c r="C52" s="22" t="s">
        <v>237</v>
      </c>
      <c r="D52" s="135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9"/>
      <c r="P52" s="25">
        <f>SUM(D52:O52)</f>
        <v>0</v>
      </c>
    </row>
    <row r="53" spans="1:16" ht="12.75">
      <c r="A53" s="12"/>
      <c r="B53" s="21" t="s">
        <v>236</v>
      </c>
      <c r="C53" s="22" t="s">
        <v>188</v>
      </c>
      <c r="D53" s="135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9"/>
      <c r="P53" s="25">
        <f>SUM(D53:O53)</f>
        <v>0</v>
      </c>
    </row>
    <row r="54" spans="2:16" ht="25.5">
      <c r="B54" s="38">
        <v>5</v>
      </c>
      <c r="C54" s="266" t="s">
        <v>238</v>
      </c>
      <c r="D54" s="265">
        <f aca="true" t="shared" si="9" ref="D54:O54">D18+D51-D32-D47</f>
        <v>0</v>
      </c>
      <c r="E54" s="181">
        <f t="shared" si="9"/>
        <v>0</v>
      </c>
      <c r="F54" s="181">
        <f t="shared" si="9"/>
        <v>0</v>
      </c>
      <c r="G54" s="181">
        <f t="shared" si="9"/>
        <v>0</v>
      </c>
      <c r="H54" s="181">
        <f t="shared" si="9"/>
        <v>0</v>
      </c>
      <c r="I54" s="181">
        <f t="shared" si="9"/>
        <v>0</v>
      </c>
      <c r="J54" s="181">
        <f t="shared" si="9"/>
        <v>0</v>
      </c>
      <c r="K54" s="181">
        <f t="shared" si="9"/>
        <v>0</v>
      </c>
      <c r="L54" s="181">
        <f t="shared" si="9"/>
        <v>0</v>
      </c>
      <c r="M54" s="181">
        <f t="shared" si="9"/>
        <v>0</v>
      </c>
      <c r="N54" s="181">
        <f t="shared" si="9"/>
        <v>0</v>
      </c>
      <c r="O54" s="182">
        <f t="shared" si="9"/>
        <v>0</v>
      </c>
      <c r="P54" s="40">
        <f>SUM(D54:O54)</f>
        <v>0</v>
      </c>
    </row>
    <row r="55" spans="2:16" ht="12.75">
      <c r="B55" s="37"/>
      <c r="C55" s="33" t="s">
        <v>35</v>
      </c>
      <c r="D55" s="140"/>
      <c r="E55" s="141"/>
      <c r="F55" s="141"/>
      <c r="G55" s="141"/>
      <c r="H55" s="141"/>
      <c r="I55" s="141"/>
      <c r="J55" s="27"/>
      <c r="K55" s="27"/>
      <c r="L55" s="27"/>
      <c r="M55" s="27"/>
      <c r="N55" s="47"/>
      <c r="O55" s="28"/>
      <c r="P55" s="29"/>
    </row>
    <row r="56" spans="2:16" ht="12.75">
      <c r="B56" s="46">
        <v>6</v>
      </c>
      <c r="C56" s="41" t="s">
        <v>36</v>
      </c>
      <c r="D56" s="144">
        <f>D18</f>
        <v>0</v>
      </c>
      <c r="E56" s="45">
        <f aca="true" t="shared" si="10" ref="D56:O56">E18</f>
        <v>0</v>
      </c>
      <c r="F56" s="45">
        <f t="shared" si="10"/>
        <v>0</v>
      </c>
      <c r="G56" s="45">
        <f t="shared" si="10"/>
        <v>0</v>
      </c>
      <c r="H56" s="45">
        <f t="shared" si="10"/>
        <v>0</v>
      </c>
      <c r="I56" s="45">
        <f t="shared" si="10"/>
        <v>0</v>
      </c>
      <c r="J56" s="45">
        <f t="shared" si="10"/>
        <v>0</v>
      </c>
      <c r="K56" s="45">
        <f t="shared" si="10"/>
        <v>0</v>
      </c>
      <c r="L56" s="45">
        <f t="shared" si="10"/>
        <v>0</v>
      </c>
      <c r="M56" s="45">
        <f t="shared" si="10"/>
        <v>0</v>
      </c>
      <c r="N56" s="45">
        <f t="shared" si="10"/>
        <v>0</v>
      </c>
      <c r="O56" s="51">
        <f t="shared" si="10"/>
        <v>0</v>
      </c>
      <c r="P56" s="30">
        <f>SUM(D56:O56)</f>
        <v>0</v>
      </c>
    </row>
    <row r="57" spans="2:16" ht="12.75">
      <c r="B57" s="48">
        <v>7</v>
      </c>
      <c r="C57" s="22" t="s">
        <v>34</v>
      </c>
      <c r="D57" s="143">
        <f aca="true" t="shared" si="11" ref="D57:O57">D51</f>
        <v>0</v>
      </c>
      <c r="E57" s="42">
        <f t="shared" si="11"/>
        <v>0</v>
      </c>
      <c r="F57" s="42">
        <f t="shared" si="11"/>
        <v>0</v>
      </c>
      <c r="G57" s="42">
        <f t="shared" si="11"/>
        <v>0</v>
      </c>
      <c r="H57" s="42">
        <f t="shared" si="11"/>
        <v>0</v>
      </c>
      <c r="I57" s="42">
        <f t="shared" si="11"/>
        <v>0</v>
      </c>
      <c r="J57" s="42">
        <f t="shared" si="11"/>
        <v>0</v>
      </c>
      <c r="K57" s="42">
        <f t="shared" si="11"/>
        <v>0</v>
      </c>
      <c r="L57" s="42">
        <f t="shared" si="11"/>
        <v>0</v>
      </c>
      <c r="M57" s="42">
        <f t="shared" si="11"/>
        <v>0</v>
      </c>
      <c r="N57" s="42">
        <f t="shared" si="11"/>
        <v>0</v>
      </c>
      <c r="O57" s="49">
        <f t="shared" si="11"/>
        <v>0</v>
      </c>
      <c r="P57" s="50">
        <f>SUM(D57:O57)</f>
        <v>0</v>
      </c>
    </row>
    <row r="58" spans="2:16" ht="12.75">
      <c r="B58" s="38">
        <v>8</v>
      </c>
      <c r="C58" s="39" t="s">
        <v>37</v>
      </c>
      <c r="D58" s="142">
        <f>D56+D57</f>
        <v>0</v>
      </c>
      <c r="E58" s="43">
        <f aca="true" t="shared" si="12" ref="E58:O58">E56+E57</f>
        <v>0</v>
      </c>
      <c r="F58" s="43">
        <f t="shared" si="12"/>
        <v>0</v>
      </c>
      <c r="G58" s="43">
        <f t="shared" si="12"/>
        <v>0</v>
      </c>
      <c r="H58" s="43">
        <f t="shared" si="12"/>
        <v>0</v>
      </c>
      <c r="I58" s="43">
        <f t="shared" si="12"/>
        <v>0</v>
      </c>
      <c r="J58" s="43">
        <f t="shared" si="12"/>
        <v>0</v>
      </c>
      <c r="K58" s="43">
        <f t="shared" si="12"/>
        <v>0</v>
      </c>
      <c r="L58" s="43">
        <f t="shared" si="12"/>
        <v>0</v>
      </c>
      <c r="M58" s="43">
        <f t="shared" si="12"/>
        <v>0</v>
      </c>
      <c r="N58" s="43">
        <f t="shared" si="12"/>
        <v>0</v>
      </c>
      <c r="O58" s="44">
        <f t="shared" si="12"/>
        <v>0</v>
      </c>
      <c r="P58" s="40">
        <f>SUM(D58:O58)</f>
        <v>0</v>
      </c>
    </row>
    <row r="59" spans="1:16" ht="12.75">
      <c r="A59" s="12"/>
      <c r="B59" s="37"/>
      <c r="C59" s="20" t="s">
        <v>38</v>
      </c>
      <c r="D59" s="140"/>
      <c r="E59" s="141"/>
      <c r="F59" s="141"/>
      <c r="G59" s="141"/>
      <c r="H59" s="141"/>
      <c r="I59" s="141"/>
      <c r="J59" s="27"/>
      <c r="K59" s="27"/>
      <c r="L59" s="27"/>
      <c r="M59" s="27"/>
      <c r="N59" s="27"/>
      <c r="O59" s="28"/>
      <c r="P59" s="29"/>
    </row>
    <row r="60" spans="2:16" ht="12.75">
      <c r="B60" s="46">
        <v>9</v>
      </c>
      <c r="C60" s="41" t="s">
        <v>109</v>
      </c>
      <c r="D60" s="144">
        <f aca="true" t="shared" si="13" ref="D60:O60">D33+D34</f>
        <v>0</v>
      </c>
      <c r="E60" s="45">
        <f t="shared" si="13"/>
        <v>0</v>
      </c>
      <c r="F60" s="45">
        <f t="shared" si="13"/>
        <v>0</v>
      </c>
      <c r="G60" s="45">
        <f t="shared" si="13"/>
        <v>0</v>
      </c>
      <c r="H60" s="45">
        <f t="shared" si="13"/>
        <v>0</v>
      </c>
      <c r="I60" s="45">
        <f t="shared" si="13"/>
        <v>0</v>
      </c>
      <c r="J60" s="45">
        <f t="shared" si="13"/>
        <v>0</v>
      </c>
      <c r="K60" s="45">
        <f t="shared" si="13"/>
        <v>0</v>
      </c>
      <c r="L60" s="45">
        <f t="shared" si="13"/>
        <v>0</v>
      </c>
      <c r="M60" s="45">
        <f t="shared" si="13"/>
        <v>0</v>
      </c>
      <c r="N60" s="45">
        <f t="shared" si="13"/>
        <v>0</v>
      </c>
      <c r="O60" s="51">
        <f t="shared" si="13"/>
        <v>0</v>
      </c>
      <c r="P60" s="30">
        <f>SUM(D60:O60)</f>
        <v>0</v>
      </c>
    </row>
    <row r="61" spans="2:16" ht="12.75">
      <c r="B61" s="32">
        <v>10</v>
      </c>
      <c r="C61" s="22" t="s">
        <v>146</v>
      </c>
      <c r="D61" s="139">
        <f aca="true" t="shared" si="14" ref="D61:O61">D35</f>
        <v>0</v>
      </c>
      <c r="E61" s="35">
        <f t="shared" si="14"/>
        <v>0</v>
      </c>
      <c r="F61" s="35">
        <f t="shared" si="14"/>
        <v>0</v>
      </c>
      <c r="G61" s="35">
        <f t="shared" si="14"/>
        <v>0</v>
      </c>
      <c r="H61" s="35">
        <f t="shared" si="14"/>
        <v>0</v>
      </c>
      <c r="I61" s="35">
        <f t="shared" si="14"/>
        <v>0</v>
      </c>
      <c r="J61" s="35">
        <f t="shared" si="14"/>
        <v>0</v>
      </c>
      <c r="K61" s="35">
        <f t="shared" si="14"/>
        <v>0</v>
      </c>
      <c r="L61" s="35">
        <f t="shared" si="14"/>
        <v>0</v>
      </c>
      <c r="M61" s="35">
        <f t="shared" si="14"/>
        <v>0</v>
      </c>
      <c r="N61" s="35">
        <f t="shared" si="14"/>
        <v>0</v>
      </c>
      <c r="O61" s="36">
        <f t="shared" si="14"/>
        <v>0</v>
      </c>
      <c r="P61" s="25">
        <f>SUM(D61:O61)</f>
        <v>0</v>
      </c>
    </row>
    <row r="62" spans="2:16" ht="12.75">
      <c r="B62" s="199">
        <v>11</v>
      </c>
      <c r="C62" s="195" t="s">
        <v>31</v>
      </c>
      <c r="D62" s="183">
        <f>D47</f>
        <v>0</v>
      </c>
      <c r="E62" s="183">
        <f aca="true" t="shared" si="15" ref="E62:P62">E47</f>
        <v>0</v>
      </c>
      <c r="F62" s="183">
        <f t="shared" si="15"/>
        <v>0</v>
      </c>
      <c r="G62" s="183">
        <f t="shared" si="15"/>
        <v>0</v>
      </c>
      <c r="H62" s="183">
        <f t="shared" si="15"/>
        <v>0</v>
      </c>
      <c r="I62" s="183">
        <f t="shared" si="15"/>
        <v>0</v>
      </c>
      <c r="J62" s="183">
        <f t="shared" si="15"/>
        <v>0</v>
      </c>
      <c r="K62" s="183">
        <f t="shared" si="15"/>
        <v>0</v>
      </c>
      <c r="L62" s="183">
        <f t="shared" si="15"/>
        <v>0</v>
      </c>
      <c r="M62" s="183">
        <f t="shared" si="15"/>
        <v>0</v>
      </c>
      <c r="N62" s="183">
        <f t="shared" si="15"/>
        <v>0</v>
      </c>
      <c r="O62" s="183">
        <f t="shared" si="15"/>
        <v>0</v>
      </c>
      <c r="P62" s="25">
        <f>SUM(D62:O62)</f>
        <v>0</v>
      </c>
    </row>
    <row r="63" spans="2:16" ht="12.75">
      <c r="B63" s="38">
        <v>12</v>
      </c>
      <c r="C63" s="39" t="s">
        <v>105</v>
      </c>
      <c r="D63" s="142">
        <f>SUM(D60:D62)</f>
        <v>0</v>
      </c>
      <c r="E63" s="43">
        <f aca="true" t="shared" si="16" ref="E63:O63">SUM(E60:E62)</f>
        <v>0</v>
      </c>
      <c r="F63" s="43">
        <f t="shared" si="16"/>
        <v>0</v>
      </c>
      <c r="G63" s="43">
        <f t="shared" si="16"/>
        <v>0</v>
      </c>
      <c r="H63" s="43">
        <f t="shared" si="16"/>
        <v>0</v>
      </c>
      <c r="I63" s="43">
        <f t="shared" si="16"/>
        <v>0</v>
      </c>
      <c r="J63" s="43">
        <f t="shared" si="16"/>
        <v>0</v>
      </c>
      <c r="K63" s="43">
        <f t="shared" si="16"/>
        <v>0</v>
      </c>
      <c r="L63" s="43">
        <f t="shared" si="16"/>
        <v>0</v>
      </c>
      <c r="M63" s="43">
        <f t="shared" si="16"/>
        <v>0</v>
      </c>
      <c r="N63" s="43">
        <f t="shared" si="16"/>
        <v>0</v>
      </c>
      <c r="O63" s="44">
        <f t="shared" si="16"/>
        <v>0</v>
      </c>
      <c r="P63" s="40">
        <f>SUM(D63:O63)</f>
        <v>0</v>
      </c>
    </row>
    <row r="64" spans="2:16" ht="13.5" thickBot="1">
      <c r="B64" s="52">
        <v>13</v>
      </c>
      <c r="C64" s="53" t="s">
        <v>39</v>
      </c>
      <c r="D64" s="145">
        <f>D58-D63</f>
        <v>0</v>
      </c>
      <c r="E64" s="54">
        <f aca="true" t="shared" si="17" ref="E64:O64">E58-E63</f>
        <v>0</v>
      </c>
      <c r="F64" s="54">
        <f t="shared" si="17"/>
        <v>0</v>
      </c>
      <c r="G64" s="54">
        <f t="shared" si="17"/>
        <v>0</v>
      </c>
      <c r="H64" s="54">
        <f t="shared" si="17"/>
        <v>0</v>
      </c>
      <c r="I64" s="54">
        <f t="shared" si="17"/>
        <v>0</v>
      </c>
      <c r="J64" s="54">
        <f t="shared" si="17"/>
        <v>0</v>
      </c>
      <c r="K64" s="54">
        <f t="shared" si="17"/>
        <v>0</v>
      </c>
      <c r="L64" s="54">
        <f t="shared" si="17"/>
        <v>0</v>
      </c>
      <c r="M64" s="54">
        <f t="shared" si="17"/>
        <v>0</v>
      </c>
      <c r="N64" s="54">
        <f t="shared" si="17"/>
        <v>0</v>
      </c>
      <c r="O64" s="55">
        <f t="shared" si="17"/>
        <v>0</v>
      </c>
      <c r="P64" s="56">
        <f>SUM(D64:O64)</f>
        <v>0</v>
      </c>
    </row>
    <row r="65" ht="13.5" thickTop="1"/>
    <row r="66" spans="4:16" ht="12.75"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9" spans="4:15" ht="12.75"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</sheetData>
  <sheetProtection/>
  <mergeCells count="2">
    <mergeCell ref="C15:C16"/>
    <mergeCell ref="D15:O15"/>
  </mergeCells>
  <printOptions/>
  <pageMargins left="0.35433070866141736" right="0.15748031496062992" top="0.984251968503937" bottom="0.6299212598425197" header="0.5118110236220472" footer="0.5118110236220472"/>
  <pageSetup horizontalDpi="600" verticalDpi="600" orientation="portrait" paperSize="9" scale="60" r:id="rId2"/>
  <ignoredErrors>
    <ignoredError sqref="B32 B47" numberStoredAsText="1"/>
    <ignoredError sqref="B37:B41 B43:B45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2"/>
  <sheetViews>
    <sheetView zoomScale="96" zoomScaleNormal="96" zoomScalePageLayoutView="0" workbookViewId="0" topLeftCell="A84">
      <selection activeCell="C118" sqref="C118"/>
    </sheetView>
  </sheetViews>
  <sheetFormatPr defaultColWidth="9.140625" defaultRowHeight="12.75"/>
  <cols>
    <col min="1" max="1" width="9.00390625" style="4" customWidth="1"/>
    <col min="2" max="2" width="8.140625" style="7" customWidth="1"/>
    <col min="3" max="3" width="54.57421875" style="4" customWidth="1"/>
    <col min="4" max="6" width="8.140625" style="4" bestFit="1" customWidth="1"/>
    <col min="7" max="7" width="8.140625" style="4" customWidth="1"/>
    <col min="8" max="9" width="8.140625" style="4" bestFit="1" customWidth="1"/>
    <col min="10" max="10" width="8.421875" style="4" customWidth="1"/>
    <col min="11" max="12" width="8.140625" style="4" bestFit="1" customWidth="1"/>
    <col min="13" max="13" width="7.8515625" style="4" customWidth="1"/>
    <col min="14" max="15" width="8.140625" style="4" bestFit="1" customWidth="1"/>
    <col min="16" max="16" width="9.7109375" style="4" customWidth="1"/>
    <col min="17" max="16384" width="9.140625" style="4" customWidth="1"/>
  </cols>
  <sheetData>
    <row r="1" spans="1:18" ht="20.2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R1" s="5"/>
    </row>
    <row r="2" spans="1:18" ht="20.25" customHeight="1">
      <c r="A2" s="3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R2" s="5"/>
    </row>
    <row r="3" spans="1:18" ht="20.25" customHeight="1">
      <c r="A3" s="3"/>
      <c r="B3" s="6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R3" s="5"/>
    </row>
    <row r="4" ht="20.25" customHeight="1">
      <c r="C4" s="6"/>
    </row>
    <row r="5" spans="2:10" ht="12" customHeight="1">
      <c r="B5" s="8" t="s">
        <v>0</v>
      </c>
      <c r="I5" s="9"/>
      <c r="J5" s="8"/>
    </row>
    <row r="6" spans="2:10" ht="12" customHeight="1">
      <c r="B6" s="10" t="s">
        <v>1</v>
      </c>
      <c r="C6" s="250" t="s">
        <v>148</v>
      </c>
      <c r="D6" s="8" t="s">
        <v>2</v>
      </c>
      <c r="E6" s="200" t="s">
        <v>186</v>
      </c>
      <c r="I6" s="9"/>
      <c r="J6" s="8"/>
    </row>
    <row r="7" spans="2:9" ht="12" customHeight="1">
      <c r="B7" s="8"/>
      <c r="I7" s="11"/>
    </row>
    <row r="8" spans="2:9" ht="12" customHeight="1">
      <c r="B8" s="8"/>
      <c r="I8" s="11"/>
    </row>
    <row r="9" spans="2:9" ht="12" customHeight="1">
      <c r="B9" s="194"/>
      <c r="D9" s="10" t="s">
        <v>145</v>
      </c>
      <c r="E9" s="198" t="s">
        <v>147</v>
      </c>
      <c r="F9" s="196"/>
      <c r="I9" s="11"/>
    </row>
    <row r="10" spans="2:9" ht="12" customHeight="1">
      <c r="B10" s="8"/>
      <c r="D10" s="10" t="s">
        <v>3</v>
      </c>
      <c r="E10" s="197" t="s">
        <v>185</v>
      </c>
      <c r="F10" s="196"/>
      <c r="I10" s="11"/>
    </row>
    <row r="11" spans="2:4" ht="12" customHeight="1">
      <c r="B11" s="8"/>
      <c r="D11" s="10" t="s">
        <v>153</v>
      </c>
    </row>
    <row r="12" spans="1:16" s="13" customFormat="1" ht="12" customHeight="1">
      <c r="A12" s="12"/>
      <c r="B12" s="8" t="s">
        <v>40</v>
      </c>
      <c r="C12" s="251" t="s">
        <v>152</v>
      </c>
      <c r="D12" s="60"/>
      <c r="E12" s="4"/>
      <c r="F12" s="4"/>
      <c r="G12" s="4"/>
      <c r="H12" s="4"/>
      <c r="I12" s="4"/>
      <c r="J12" s="12"/>
      <c r="K12" s="12"/>
      <c r="L12" s="12"/>
      <c r="M12" s="12"/>
      <c r="N12" s="12"/>
      <c r="O12" s="12"/>
      <c r="P12" s="12"/>
    </row>
    <row r="13" spans="1:16" s="13" customFormat="1" ht="12" customHeight="1">
      <c r="A13" s="12"/>
      <c r="B13" s="8" t="s">
        <v>149</v>
      </c>
      <c r="C13" s="251" t="s">
        <v>150</v>
      </c>
      <c r="D13" s="60"/>
      <c r="E13" s="4"/>
      <c r="F13" s="4"/>
      <c r="G13" s="4"/>
      <c r="H13" s="4"/>
      <c r="I13" s="4"/>
      <c r="J13" s="12"/>
      <c r="K13" s="12"/>
      <c r="L13" s="12"/>
      <c r="M13" s="12"/>
      <c r="N13" s="12"/>
      <c r="O13" s="12"/>
      <c r="P13" s="12"/>
    </row>
    <row r="14" spans="2:4" ht="13.5" thickBot="1">
      <c r="B14" s="8"/>
      <c r="C14" s="8"/>
      <c r="D14" s="10"/>
    </row>
    <row r="15" spans="2:16" ht="13.5" customHeight="1" thickTop="1">
      <c r="B15" s="278" t="s">
        <v>41</v>
      </c>
      <c r="C15" s="281" t="s">
        <v>6</v>
      </c>
      <c r="D15" s="284" t="s">
        <v>42</v>
      </c>
      <c r="E15" s="286" t="s">
        <v>43</v>
      </c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8"/>
    </row>
    <row r="16" spans="2:16" ht="25.5" customHeight="1">
      <c r="B16" s="279"/>
      <c r="C16" s="282"/>
      <c r="D16" s="285"/>
      <c r="E16" s="289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1"/>
    </row>
    <row r="17" spans="2:16" ht="12.75">
      <c r="B17" s="280"/>
      <c r="C17" s="283"/>
      <c r="D17" s="61" t="s">
        <v>44</v>
      </c>
      <c r="E17" s="170" t="s">
        <v>10</v>
      </c>
      <c r="F17" s="171" t="s">
        <v>11</v>
      </c>
      <c r="G17" s="171" t="s">
        <v>12</v>
      </c>
      <c r="H17" s="171" t="s">
        <v>13</v>
      </c>
      <c r="I17" s="171" t="s">
        <v>14</v>
      </c>
      <c r="J17" s="171" t="s">
        <v>15</v>
      </c>
      <c r="K17" s="62" t="s">
        <v>16</v>
      </c>
      <c r="L17" s="62" t="s">
        <v>17</v>
      </c>
      <c r="M17" s="62" t="s">
        <v>18</v>
      </c>
      <c r="N17" s="62" t="s">
        <v>19</v>
      </c>
      <c r="O17" s="62" t="s">
        <v>20</v>
      </c>
      <c r="P17" s="63" t="s">
        <v>21</v>
      </c>
    </row>
    <row r="18" spans="2:16" ht="12.75">
      <c r="B18" s="64"/>
      <c r="C18" s="65" t="s">
        <v>225</v>
      </c>
      <c r="D18" s="66"/>
      <c r="E18" s="168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</row>
    <row r="19" spans="2:16" ht="12.75">
      <c r="B19" s="69">
        <v>1</v>
      </c>
      <c r="C19" s="70" t="s">
        <v>45</v>
      </c>
      <c r="D19" s="71">
        <f aca="true" t="shared" si="0" ref="D19:P19">SUM(D20:D25)</f>
        <v>0</v>
      </c>
      <c r="E19" s="162">
        <f t="shared" si="0"/>
        <v>0</v>
      </c>
      <c r="F19" s="72">
        <f t="shared" si="0"/>
        <v>0</v>
      </c>
      <c r="G19" s="72">
        <f t="shared" si="0"/>
        <v>0</v>
      </c>
      <c r="H19" s="72">
        <f t="shared" si="0"/>
        <v>0</v>
      </c>
      <c r="I19" s="72">
        <f t="shared" si="0"/>
        <v>0</v>
      </c>
      <c r="J19" s="72">
        <f t="shared" si="0"/>
        <v>0</v>
      </c>
      <c r="K19" s="72">
        <f t="shared" si="0"/>
        <v>0</v>
      </c>
      <c r="L19" s="72">
        <f t="shared" si="0"/>
        <v>0</v>
      </c>
      <c r="M19" s="72">
        <f t="shared" si="0"/>
        <v>0</v>
      </c>
      <c r="N19" s="72">
        <f t="shared" si="0"/>
        <v>0</v>
      </c>
      <c r="O19" s="72">
        <f t="shared" si="0"/>
        <v>0</v>
      </c>
      <c r="P19" s="73">
        <f t="shared" si="0"/>
        <v>0</v>
      </c>
    </row>
    <row r="20" spans="2:16" ht="12.75">
      <c r="B20" s="69" t="s">
        <v>24</v>
      </c>
      <c r="C20" s="255" t="s">
        <v>189</v>
      </c>
      <c r="D20" s="146"/>
      <c r="E20" s="147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9"/>
    </row>
    <row r="21" spans="2:16" ht="12.75">
      <c r="B21" s="74" t="s">
        <v>26</v>
      </c>
      <c r="C21" s="253" t="s">
        <v>190</v>
      </c>
      <c r="D21" s="150"/>
      <c r="E21" s="151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3"/>
    </row>
    <row r="22" spans="2:16" ht="12.75">
      <c r="B22" s="74" t="s">
        <v>46</v>
      </c>
      <c r="C22" s="253" t="s">
        <v>191</v>
      </c>
      <c r="D22" s="150"/>
      <c r="E22" s="151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3"/>
    </row>
    <row r="23" spans="2:16" ht="12.75">
      <c r="B23" s="74" t="s">
        <v>47</v>
      </c>
      <c r="C23" s="253" t="s">
        <v>192</v>
      </c>
      <c r="D23" s="150"/>
      <c r="E23" s="151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3"/>
    </row>
    <row r="24" spans="2:16" ht="12.75">
      <c r="B24" s="74" t="s">
        <v>48</v>
      </c>
      <c r="C24" s="253" t="s">
        <v>193</v>
      </c>
      <c r="D24" s="150"/>
      <c r="E24" s="151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3"/>
    </row>
    <row r="25" spans="2:16" ht="12.75">
      <c r="B25" s="76" t="s">
        <v>49</v>
      </c>
      <c r="C25" s="254" t="s">
        <v>194</v>
      </c>
      <c r="D25" s="154"/>
      <c r="E25" s="155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7"/>
    </row>
    <row r="26" spans="2:16" ht="12.75">
      <c r="B26" s="74">
        <v>2</v>
      </c>
      <c r="C26" s="75" t="s">
        <v>50</v>
      </c>
      <c r="D26" s="77">
        <f aca="true" t="shared" si="1" ref="D26:P26">SUM(D27:D32)</f>
        <v>0</v>
      </c>
      <c r="E26" s="162">
        <f t="shared" si="1"/>
        <v>0</v>
      </c>
      <c r="F26" s="72">
        <f t="shared" si="1"/>
        <v>0</v>
      </c>
      <c r="G26" s="72">
        <f t="shared" si="1"/>
        <v>0</v>
      </c>
      <c r="H26" s="72">
        <f t="shared" si="1"/>
        <v>0</v>
      </c>
      <c r="I26" s="72">
        <f t="shared" si="1"/>
        <v>0</v>
      </c>
      <c r="J26" s="72">
        <f t="shared" si="1"/>
        <v>0</v>
      </c>
      <c r="K26" s="72">
        <f t="shared" si="1"/>
        <v>0</v>
      </c>
      <c r="L26" s="72">
        <f t="shared" si="1"/>
        <v>0</v>
      </c>
      <c r="M26" s="72">
        <f t="shared" si="1"/>
        <v>0</v>
      </c>
      <c r="N26" s="72">
        <f t="shared" si="1"/>
        <v>0</v>
      </c>
      <c r="O26" s="72">
        <f t="shared" si="1"/>
        <v>0</v>
      </c>
      <c r="P26" s="73">
        <f t="shared" si="1"/>
        <v>0</v>
      </c>
    </row>
    <row r="27" spans="2:16" ht="12.75">
      <c r="B27" s="69" t="s">
        <v>51</v>
      </c>
      <c r="C27" s="256" t="s">
        <v>195</v>
      </c>
      <c r="D27" s="146"/>
      <c r="E27" s="147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2:16" ht="12.75">
      <c r="B28" s="74" t="s">
        <v>52</v>
      </c>
      <c r="C28" s="253" t="s">
        <v>196</v>
      </c>
      <c r="D28" s="146"/>
      <c r="E28" s="151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3"/>
    </row>
    <row r="29" spans="2:16" ht="12.75">
      <c r="B29" s="74" t="s">
        <v>53</v>
      </c>
      <c r="C29" s="253" t="s">
        <v>197</v>
      </c>
      <c r="D29" s="146"/>
      <c r="E29" s="151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3"/>
    </row>
    <row r="30" spans="2:16" ht="12.75">
      <c r="B30" s="74" t="s">
        <v>54</v>
      </c>
      <c r="C30" s="253" t="s">
        <v>198</v>
      </c>
      <c r="D30" s="146"/>
      <c r="E30" s="151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3"/>
    </row>
    <row r="31" spans="2:16" ht="12.75">
      <c r="B31" s="74" t="s">
        <v>55</v>
      </c>
      <c r="C31" s="253" t="s">
        <v>199</v>
      </c>
      <c r="D31" s="146"/>
      <c r="E31" s="151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3"/>
    </row>
    <row r="32" spans="2:16" ht="12.75">
      <c r="B32" s="76" t="s">
        <v>56</v>
      </c>
      <c r="C32" s="254" t="s">
        <v>200</v>
      </c>
      <c r="D32" s="146"/>
      <c r="E32" s="155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7"/>
    </row>
    <row r="33" spans="2:16" ht="12.75">
      <c r="B33" s="64">
        <v>3</v>
      </c>
      <c r="C33" s="271" t="s">
        <v>201</v>
      </c>
      <c r="D33" s="66">
        <f aca="true" t="shared" si="2" ref="D33:P33">D20+D21+D31+D32</f>
        <v>0</v>
      </c>
      <c r="E33" s="161">
        <f t="shared" si="2"/>
        <v>0</v>
      </c>
      <c r="F33" s="78">
        <f t="shared" si="2"/>
        <v>0</v>
      </c>
      <c r="G33" s="78">
        <f t="shared" si="2"/>
        <v>0</v>
      </c>
      <c r="H33" s="78">
        <f t="shared" si="2"/>
        <v>0</v>
      </c>
      <c r="I33" s="78">
        <f t="shared" si="2"/>
        <v>0</v>
      </c>
      <c r="J33" s="78">
        <f t="shared" si="2"/>
        <v>0</v>
      </c>
      <c r="K33" s="78">
        <f t="shared" si="2"/>
        <v>0</v>
      </c>
      <c r="L33" s="78">
        <f t="shared" si="2"/>
        <v>0</v>
      </c>
      <c r="M33" s="78">
        <f t="shared" si="2"/>
        <v>0</v>
      </c>
      <c r="N33" s="78">
        <f t="shared" si="2"/>
        <v>0</v>
      </c>
      <c r="O33" s="78">
        <f t="shared" si="2"/>
        <v>0</v>
      </c>
      <c r="P33" s="79">
        <f t="shared" si="2"/>
        <v>0</v>
      </c>
    </row>
    <row r="34" spans="2:16" ht="12.75">
      <c r="B34" s="76">
        <v>4</v>
      </c>
      <c r="C34" s="256" t="s">
        <v>202</v>
      </c>
      <c r="D34" s="80">
        <f aca="true" t="shared" si="3" ref="D34:P34">D22+D23+D24+D25+D27+D28+D29+D30</f>
        <v>0</v>
      </c>
      <c r="E34" s="164">
        <f t="shared" si="3"/>
        <v>0</v>
      </c>
      <c r="F34" s="81">
        <f t="shared" si="3"/>
        <v>0</v>
      </c>
      <c r="G34" s="81">
        <f t="shared" si="3"/>
        <v>0</v>
      </c>
      <c r="H34" s="81">
        <f t="shared" si="3"/>
        <v>0</v>
      </c>
      <c r="I34" s="81">
        <f t="shared" si="3"/>
        <v>0</v>
      </c>
      <c r="J34" s="81">
        <f t="shared" si="3"/>
        <v>0</v>
      </c>
      <c r="K34" s="81">
        <f t="shared" si="3"/>
        <v>0</v>
      </c>
      <c r="L34" s="81">
        <f t="shared" si="3"/>
        <v>0</v>
      </c>
      <c r="M34" s="81">
        <f t="shared" si="3"/>
        <v>0</v>
      </c>
      <c r="N34" s="81">
        <f t="shared" si="3"/>
        <v>0</v>
      </c>
      <c r="O34" s="81">
        <f t="shared" si="3"/>
        <v>0</v>
      </c>
      <c r="P34" s="82">
        <f t="shared" si="3"/>
        <v>0</v>
      </c>
    </row>
    <row r="35" spans="2:16" ht="12.75">
      <c r="B35" s="83">
        <v>5</v>
      </c>
      <c r="C35" s="84" t="s">
        <v>226</v>
      </c>
      <c r="D35" s="85">
        <f aca="true" t="shared" si="4" ref="D35:P35">D26+D19</f>
        <v>0</v>
      </c>
      <c r="E35" s="160">
        <f t="shared" si="4"/>
        <v>0</v>
      </c>
      <c r="F35" s="86">
        <f t="shared" si="4"/>
        <v>0</v>
      </c>
      <c r="G35" s="86">
        <f t="shared" si="4"/>
        <v>0</v>
      </c>
      <c r="H35" s="86">
        <f t="shared" si="4"/>
        <v>0</v>
      </c>
      <c r="I35" s="86">
        <f t="shared" si="4"/>
        <v>0</v>
      </c>
      <c r="J35" s="86">
        <f t="shared" si="4"/>
        <v>0</v>
      </c>
      <c r="K35" s="86">
        <f t="shared" si="4"/>
        <v>0</v>
      </c>
      <c r="L35" s="86">
        <f t="shared" si="4"/>
        <v>0</v>
      </c>
      <c r="M35" s="86">
        <f t="shared" si="4"/>
        <v>0</v>
      </c>
      <c r="N35" s="86">
        <f t="shared" si="4"/>
        <v>0</v>
      </c>
      <c r="O35" s="86">
        <f t="shared" si="4"/>
        <v>0</v>
      </c>
      <c r="P35" s="87">
        <f t="shared" si="4"/>
        <v>0</v>
      </c>
    </row>
    <row r="36" spans="2:16" ht="12.75">
      <c r="B36" s="83"/>
      <c r="C36" s="258" t="s">
        <v>227</v>
      </c>
      <c r="D36" s="85"/>
      <c r="E36" s="259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1"/>
    </row>
    <row r="37" spans="2:16" ht="12.75">
      <c r="B37" s="69">
        <v>6</v>
      </c>
      <c r="C37" s="256" t="s">
        <v>203</v>
      </c>
      <c r="D37" s="71">
        <f>D38+D44</f>
        <v>0</v>
      </c>
      <c r="E37" s="165">
        <f>E38+E44</f>
        <v>0</v>
      </c>
      <c r="F37" s="89">
        <f aca="true" t="shared" si="5" ref="F37:P37">F38+F44</f>
        <v>0</v>
      </c>
      <c r="G37" s="89">
        <f t="shared" si="5"/>
        <v>0</v>
      </c>
      <c r="H37" s="89">
        <f t="shared" si="5"/>
        <v>0</v>
      </c>
      <c r="I37" s="89">
        <f t="shared" si="5"/>
        <v>0</v>
      </c>
      <c r="J37" s="89">
        <f t="shared" si="5"/>
        <v>0</v>
      </c>
      <c r="K37" s="89">
        <f t="shared" si="5"/>
        <v>0</v>
      </c>
      <c r="L37" s="89">
        <f t="shared" si="5"/>
        <v>0</v>
      </c>
      <c r="M37" s="89">
        <f t="shared" si="5"/>
        <v>0</v>
      </c>
      <c r="N37" s="89">
        <f t="shared" si="5"/>
        <v>0</v>
      </c>
      <c r="O37" s="89">
        <f t="shared" si="5"/>
        <v>0</v>
      </c>
      <c r="P37" s="90">
        <f t="shared" si="5"/>
        <v>0</v>
      </c>
    </row>
    <row r="38" spans="2:16" ht="12.75">
      <c r="B38" s="74" t="s">
        <v>30</v>
      </c>
      <c r="C38" s="253" t="s">
        <v>204</v>
      </c>
      <c r="D38" s="77">
        <f aca="true" t="shared" si="6" ref="D38:P38">SUM(D39:D43)</f>
        <v>0</v>
      </c>
      <c r="E38" s="162">
        <f t="shared" si="6"/>
        <v>0</v>
      </c>
      <c r="F38" s="72">
        <f t="shared" si="6"/>
        <v>0</v>
      </c>
      <c r="G38" s="72">
        <f t="shared" si="6"/>
        <v>0</v>
      </c>
      <c r="H38" s="72">
        <f t="shared" si="6"/>
        <v>0</v>
      </c>
      <c r="I38" s="72">
        <f t="shared" si="6"/>
        <v>0</v>
      </c>
      <c r="J38" s="72">
        <f t="shared" si="6"/>
        <v>0</v>
      </c>
      <c r="K38" s="72">
        <f t="shared" si="6"/>
        <v>0</v>
      </c>
      <c r="L38" s="72">
        <f t="shared" si="6"/>
        <v>0</v>
      </c>
      <c r="M38" s="72">
        <f t="shared" si="6"/>
        <v>0</v>
      </c>
      <c r="N38" s="72">
        <f t="shared" si="6"/>
        <v>0</v>
      </c>
      <c r="O38" s="72">
        <f t="shared" si="6"/>
        <v>0</v>
      </c>
      <c r="P38" s="73">
        <f t="shared" si="6"/>
        <v>0</v>
      </c>
    </row>
    <row r="39" spans="2:16" ht="12.75">
      <c r="B39" s="69" t="s">
        <v>58</v>
      </c>
      <c r="C39" s="256" t="s">
        <v>206</v>
      </c>
      <c r="D39" s="146"/>
      <c r="E39" s="147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9"/>
    </row>
    <row r="40" spans="2:16" ht="12.75">
      <c r="B40" s="74" t="s">
        <v>59</v>
      </c>
      <c r="C40" s="256" t="s">
        <v>208</v>
      </c>
      <c r="D40" s="150"/>
      <c r="E40" s="151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3"/>
    </row>
    <row r="41" spans="2:16" ht="12.75">
      <c r="B41" s="74" t="s">
        <v>60</v>
      </c>
      <c r="C41" s="256" t="s">
        <v>209</v>
      </c>
      <c r="D41" s="150"/>
      <c r="E41" s="151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3"/>
    </row>
    <row r="42" spans="2:16" ht="12.75">
      <c r="B42" s="74" t="s">
        <v>61</v>
      </c>
      <c r="C42" s="256" t="s">
        <v>210</v>
      </c>
      <c r="D42" s="150"/>
      <c r="E42" s="151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3"/>
    </row>
    <row r="43" spans="2:16" ht="12.75">
      <c r="B43" s="74" t="s">
        <v>62</v>
      </c>
      <c r="C43" s="256" t="s">
        <v>211</v>
      </c>
      <c r="D43" s="150"/>
      <c r="E43" s="151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3"/>
    </row>
    <row r="44" spans="2:16" ht="12.75">
      <c r="B44" s="74" t="s">
        <v>63</v>
      </c>
      <c r="C44" s="253" t="s">
        <v>205</v>
      </c>
      <c r="D44" s="77">
        <f aca="true" t="shared" si="7" ref="D44:P44">SUM(D45:D50)</f>
        <v>0</v>
      </c>
      <c r="E44" s="162">
        <f t="shared" si="7"/>
        <v>0</v>
      </c>
      <c r="F44" s="72">
        <f t="shared" si="7"/>
        <v>0</v>
      </c>
      <c r="G44" s="72">
        <f t="shared" si="7"/>
        <v>0</v>
      </c>
      <c r="H44" s="72">
        <f t="shared" si="7"/>
        <v>0</v>
      </c>
      <c r="I44" s="72">
        <f t="shared" si="7"/>
        <v>0</v>
      </c>
      <c r="J44" s="72">
        <f t="shared" si="7"/>
        <v>0</v>
      </c>
      <c r="K44" s="72">
        <f t="shared" si="7"/>
        <v>0</v>
      </c>
      <c r="L44" s="72">
        <f t="shared" si="7"/>
        <v>0</v>
      </c>
      <c r="M44" s="72">
        <f t="shared" si="7"/>
        <v>0</v>
      </c>
      <c r="N44" s="72">
        <f t="shared" si="7"/>
        <v>0</v>
      </c>
      <c r="O44" s="72">
        <f t="shared" si="7"/>
        <v>0</v>
      </c>
      <c r="P44" s="73">
        <f t="shared" si="7"/>
        <v>0</v>
      </c>
    </row>
    <row r="45" spans="2:16" ht="12.75">
      <c r="B45" s="74" t="s">
        <v>64</v>
      </c>
      <c r="C45" s="256" t="s">
        <v>212</v>
      </c>
      <c r="D45" s="150"/>
      <c r="E45" s="151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3"/>
    </row>
    <row r="46" spans="2:16" ht="12.75">
      <c r="B46" s="74" t="s">
        <v>65</v>
      </c>
      <c r="C46" s="256" t="s">
        <v>207</v>
      </c>
      <c r="D46" s="150"/>
      <c r="E46" s="151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3"/>
    </row>
    <row r="47" spans="2:16" ht="12.75">
      <c r="B47" s="74" t="s">
        <v>66</v>
      </c>
      <c r="C47" s="256" t="s">
        <v>213</v>
      </c>
      <c r="D47" s="150"/>
      <c r="E47" s="151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3"/>
    </row>
    <row r="48" spans="2:16" ht="12.75">
      <c r="B48" s="74" t="s">
        <v>67</v>
      </c>
      <c r="C48" s="256" t="s">
        <v>214</v>
      </c>
      <c r="D48" s="150"/>
      <c r="E48" s="151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3"/>
    </row>
    <row r="49" spans="2:16" ht="12.75">
      <c r="B49" s="74" t="s">
        <v>68</v>
      </c>
      <c r="C49" s="256" t="s">
        <v>215</v>
      </c>
      <c r="D49" s="150"/>
      <c r="E49" s="151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3"/>
    </row>
    <row r="50" spans="2:16" ht="12.75">
      <c r="B50" s="74" t="s">
        <v>69</v>
      </c>
      <c r="C50" s="256" t="s">
        <v>216</v>
      </c>
      <c r="D50" s="150"/>
      <c r="E50" s="151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3"/>
    </row>
    <row r="51" spans="2:16" ht="12.75">
      <c r="B51" s="83">
        <v>8</v>
      </c>
      <c r="C51" s="88" t="s">
        <v>228</v>
      </c>
      <c r="D51" s="85">
        <f>D37</f>
        <v>0</v>
      </c>
      <c r="E51" s="160">
        <f>E37</f>
        <v>0</v>
      </c>
      <c r="F51" s="86">
        <f aca="true" t="shared" si="8" ref="F51:P51">F37</f>
        <v>0</v>
      </c>
      <c r="G51" s="86">
        <f t="shared" si="8"/>
        <v>0</v>
      </c>
      <c r="H51" s="86">
        <f t="shared" si="8"/>
        <v>0</v>
      </c>
      <c r="I51" s="86">
        <f t="shared" si="8"/>
        <v>0</v>
      </c>
      <c r="J51" s="86">
        <f t="shared" si="8"/>
        <v>0</v>
      </c>
      <c r="K51" s="86">
        <f t="shared" si="8"/>
        <v>0</v>
      </c>
      <c r="L51" s="86">
        <f t="shared" si="8"/>
        <v>0</v>
      </c>
      <c r="M51" s="86">
        <f t="shared" si="8"/>
        <v>0</v>
      </c>
      <c r="N51" s="86">
        <f t="shared" si="8"/>
        <v>0</v>
      </c>
      <c r="O51" s="86">
        <f t="shared" si="8"/>
        <v>0</v>
      </c>
      <c r="P51" s="87">
        <f t="shared" si="8"/>
        <v>0</v>
      </c>
    </row>
    <row r="52" spans="2:16" ht="12.75">
      <c r="B52" s="64">
        <v>9</v>
      </c>
      <c r="C52" s="257" t="s">
        <v>217</v>
      </c>
      <c r="D52" s="66">
        <f>D53+D56</f>
        <v>0</v>
      </c>
      <c r="E52" s="161">
        <f>E53+E56</f>
        <v>0</v>
      </c>
      <c r="F52" s="78">
        <f aca="true" t="shared" si="9" ref="F52:P52">F53+F56</f>
        <v>0</v>
      </c>
      <c r="G52" s="78">
        <f t="shared" si="9"/>
        <v>0</v>
      </c>
      <c r="H52" s="78">
        <f t="shared" si="9"/>
        <v>0</v>
      </c>
      <c r="I52" s="78">
        <f t="shared" si="9"/>
        <v>0</v>
      </c>
      <c r="J52" s="78">
        <f t="shared" si="9"/>
        <v>0</v>
      </c>
      <c r="K52" s="78">
        <f t="shared" si="9"/>
        <v>0</v>
      </c>
      <c r="L52" s="78">
        <f t="shared" si="9"/>
        <v>0</v>
      </c>
      <c r="M52" s="78">
        <f t="shared" si="9"/>
        <v>0</v>
      </c>
      <c r="N52" s="78">
        <f t="shared" si="9"/>
        <v>0</v>
      </c>
      <c r="O52" s="78">
        <f t="shared" si="9"/>
        <v>0</v>
      </c>
      <c r="P52" s="79">
        <f t="shared" si="9"/>
        <v>0</v>
      </c>
    </row>
    <row r="53" spans="2:16" ht="12.75">
      <c r="B53" s="69" t="s">
        <v>70</v>
      </c>
      <c r="C53" s="256" t="s">
        <v>218</v>
      </c>
      <c r="D53" s="71">
        <f aca="true" t="shared" si="10" ref="D53:P53">D54+D55</f>
        <v>0</v>
      </c>
      <c r="E53" s="165">
        <f t="shared" si="10"/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90">
        <f t="shared" si="10"/>
        <v>0</v>
      </c>
    </row>
    <row r="54" spans="2:16" ht="12.75">
      <c r="B54" s="69" t="s">
        <v>71</v>
      </c>
      <c r="C54" s="256" t="s">
        <v>219</v>
      </c>
      <c r="D54" s="146"/>
      <c r="E54" s="147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9"/>
    </row>
    <row r="55" spans="2:16" ht="12.75">
      <c r="B55" s="74" t="s">
        <v>72</v>
      </c>
      <c r="C55" s="256" t="s">
        <v>220</v>
      </c>
      <c r="D55" s="150"/>
      <c r="E55" s="151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3"/>
    </row>
    <row r="56" spans="2:16" ht="12.75">
      <c r="B56" s="74" t="s">
        <v>73</v>
      </c>
      <c r="C56" s="256" t="s">
        <v>221</v>
      </c>
      <c r="D56" s="150"/>
      <c r="E56" s="151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3"/>
    </row>
    <row r="57" spans="2:16" ht="12.75">
      <c r="B57" s="91">
        <v>10</v>
      </c>
      <c r="C57" s="92" t="s">
        <v>229</v>
      </c>
      <c r="D57" s="93">
        <f aca="true" t="shared" si="11" ref="D57:P57">D52</f>
        <v>0</v>
      </c>
      <c r="E57" s="160">
        <f t="shared" si="11"/>
        <v>0</v>
      </c>
      <c r="F57" s="86">
        <f t="shared" si="11"/>
        <v>0</v>
      </c>
      <c r="G57" s="86">
        <f t="shared" si="11"/>
        <v>0</v>
      </c>
      <c r="H57" s="86">
        <f t="shared" si="11"/>
        <v>0</v>
      </c>
      <c r="I57" s="86">
        <f t="shared" si="11"/>
        <v>0</v>
      </c>
      <c r="J57" s="86">
        <f t="shared" si="11"/>
        <v>0</v>
      </c>
      <c r="K57" s="94">
        <f t="shared" si="11"/>
        <v>0</v>
      </c>
      <c r="L57" s="94">
        <f t="shared" si="11"/>
        <v>0</v>
      </c>
      <c r="M57" s="94">
        <f t="shared" si="11"/>
        <v>0</v>
      </c>
      <c r="N57" s="94">
        <f t="shared" si="11"/>
        <v>0</v>
      </c>
      <c r="O57" s="94">
        <f t="shared" si="11"/>
        <v>0</v>
      </c>
      <c r="P57" s="95">
        <f t="shared" si="11"/>
        <v>0</v>
      </c>
    </row>
    <row r="58" spans="2:16" ht="12.75">
      <c r="B58" s="83">
        <v>11</v>
      </c>
      <c r="C58" s="96" t="s">
        <v>230</v>
      </c>
      <c r="D58" s="85">
        <f>D57+D51</f>
        <v>0</v>
      </c>
      <c r="E58" s="160">
        <f aca="true" t="shared" si="12" ref="E58:P58">E52+E51</f>
        <v>0</v>
      </c>
      <c r="F58" s="86">
        <f t="shared" si="12"/>
        <v>0</v>
      </c>
      <c r="G58" s="86">
        <f t="shared" si="12"/>
        <v>0</v>
      </c>
      <c r="H58" s="86">
        <f t="shared" si="12"/>
        <v>0</v>
      </c>
      <c r="I58" s="86">
        <f t="shared" si="12"/>
        <v>0</v>
      </c>
      <c r="J58" s="86">
        <f t="shared" si="12"/>
        <v>0</v>
      </c>
      <c r="K58" s="86">
        <f t="shared" si="12"/>
        <v>0</v>
      </c>
      <c r="L58" s="86">
        <f t="shared" si="12"/>
        <v>0</v>
      </c>
      <c r="M58" s="86">
        <f t="shared" si="12"/>
        <v>0</v>
      </c>
      <c r="N58" s="86">
        <f t="shared" si="12"/>
        <v>0</v>
      </c>
      <c r="O58" s="86">
        <f t="shared" si="12"/>
        <v>0</v>
      </c>
      <c r="P58" s="87">
        <f t="shared" si="12"/>
        <v>0</v>
      </c>
    </row>
    <row r="59" spans="2:16" s="13" customFormat="1" ht="12.75">
      <c r="B59" s="238"/>
      <c r="C59" s="206" t="s">
        <v>231</v>
      </c>
      <c r="D59" s="239"/>
      <c r="E59" s="240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2"/>
    </row>
    <row r="60" spans="1:16" s="13" customFormat="1" ht="12.75">
      <c r="A60" s="208"/>
      <c r="B60" s="21" t="s">
        <v>154</v>
      </c>
      <c r="C60" s="255" t="s">
        <v>164</v>
      </c>
      <c r="D60" s="212"/>
      <c r="E60" s="209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1"/>
    </row>
    <row r="61" spans="1:16" s="13" customFormat="1" ht="12.75">
      <c r="A61" s="208"/>
      <c r="B61" s="21" t="s">
        <v>155</v>
      </c>
      <c r="C61" s="255" t="s">
        <v>165</v>
      </c>
      <c r="D61" s="212"/>
      <c r="E61" s="209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1"/>
    </row>
    <row r="62" spans="1:16" s="13" customFormat="1" ht="12.75">
      <c r="A62" s="208"/>
      <c r="B62" s="21" t="s">
        <v>156</v>
      </c>
      <c r="C62" s="255" t="s">
        <v>166</v>
      </c>
      <c r="D62" s="213"/>
      <c r="E62" s="214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6"/>
    </row>
    <row r="63" spans="1:16" s="13" customFormat="1" ht="12.75">
      <c r="A63" s="208"/>
      <c r="B63" s="21" t="s">
        <v>157</v>
      </c>
      <c r="C63" s="255" t="s">
        <v>167</v>
      </c>
      <c r="D63" s="213"/>
      <c r="E63" s="214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6"/>
    </row>
    <row r="64" spans="1:16" s="13" customFormat="1" ht="12.75">
      <c r="A64" s="208"/>
      <c r="B64" s="21" t="s">
        <v>168</v>
      </c>
      <c r="C64" s="255" t="s">
        <v>170</v>
      </c>
      <c r="D64" s="213"/>
      <c r="E64" s="214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6"/>
    </row>
    <row r="65" spans="1:16" s="13" customFormat="1" ht="12.75">
      <c r="A65" s="208"/>
      <c r="B65" s="243" t="s">
        <v>169</v>
      </c>
      <c r="C65" s="262" t="s">
        <v>171</v>
      </c>
      <c r="D65" s="221"/>
      <c r="E65" s="222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4"/>
    </row>
    <row r="66" spans="2:16" s="13" customFormat="1" ht="12.75">
      <c r="B66" s="207" t="s">
        <v>158</v>
      </c>
      <c r="C66" s="217" t="s">
        <v>239</v>
      </c>
      <c r="D66" s="86">
        <f>SUM(D60:D65)</f>
        <v>0</v>
      </c>
      <c r="E66" s="86">
        <f aca="true" t="shared" si="13" ref="E66:P66">SUM(E60:E65)</f>
        <v>0</v>
      </c>
      <c r="F66" s="86">
        <f t="shared" si="13"/>
        <v>0</v>
      </c>
      <c r="G66" s="86">
        <f t="shared" si="13"/>
        <v>0</v>
      </c>
      <c r="H66" s="86">
        <f t="shared" si="13"/>
        <v>0</v>
      </c>
      <c r="I66" s="86">
        <f t="shared" si="13"/>
        <v>0</v>
      </c>
      <c r="J66" s="86">
        <f t="shared" si="13"/>
        <v>0</v>
      </c>
      <c r="K66" s="86">
        <f t="shared" si="13"/>
        <v>0</v>
      </c>
      <c r="L66" s="86">
        <f t="shared" si="13"/>
        <v>0</v>
      </c>
      <c r="M66" s="86">
        <f t="shared" si="13"/>
        <v>0</v>
      </c>
      <c r="N66" s="86">
        <f t="shared" si="13"/>
        <v>0</v>
      </c>
      <c r="O66" s="86">
        <f t="shared" si="13"/>
        <v>0</v>
      </c>
      <c r="P66" s="86">
        <f t="shared" si="13"/>
        <v>0</v>
      </c>
    </row>
    <row r="67" spans="1:16" s="13" customFormat="1" ht="12.75">
      <c r="A67" s="208"/>
      <c r="B67" s="268"/>
      <c r="C67" s="269" t="s">
        <v>240</v>
      </c>
      <c r="D67" s="270"/>
      <c r="E67" s="168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8"/>
    </row>
    <row r="68" spans="1:16" s="13" customFormat="1" ht="12.75">
      <c r="A68" s="208"/>
      <c r="B68" s="267" t="s">
        <v>159</v>
      </c>
      <c r="C68" s="263" t="s">
        <v>172</v>
      </c>
      <c r="D68" s="212"/>
      <c r="E68" s="209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1"/>
    </row>
    <row r="69" spans="1:16" s="13" customFormat="1" ht="12.75">
      <c r="A69" s="208"/>
      <c r="B69" s="219" t="s">
        <v>160</v>
      </c>
      <c r="C69" s="255" t="s">
        <v>173</v>
      </c>
      <c r="D69" s="213"/>
      <c r="E69" s="214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6"/>
    </row>
    <row r="70" spans="1:16" s="13" customFormat="1" ht="12.75">
      <c r="A70" s="208"/>
      <c r="B70" s="220" t="s">
        <v>161</v>
      </c>
      <c r="C70" s="264" t="s">
        <v>174</v>
      </c>
      <c r="D70" s="221"/>
      <c r="E70" s="222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4"/>
    </row>
    <row r="71" spans="1:16" s="13" customFormat="1" ht="12.75">
      <c r="A71" s="208"/>
      <c r="B71" s="218" t="s">
        <v>162</v>
      </c>
      <c r="C71" s="225" t="s">
        <v>241</v>
      </c>
      <c r="D71" s="226">
        <f>SUM(D68:D70)</f>
        <v>0</v>
      </c>
      <c r="E71" s="227">
        <f aca="true" t="shared" si="14" ref="E71:N71">SUM(E68:E70)</f>
        <v>0</v>
      </c>
      <c r="F71" s="228">
        <f t="shared" si="14"/>
        <v>0</v>
      </c>
      <c r="G71" s="228">
        <f t="shared" si="14"/>
        <v>0</v>
      </c>
      <c r="H71" s="228">
        <f t="shared" si="14"/>
        <v>0</v>
      </c>
      <c r="I71" s="228">
        <f t="shared" si="14"/>
        <v>0</v>
      </c>
      <c r="J71" s="228">
        <f t="shared" si="14"/>
        <v>0</v>
      </c>
      <c r="K71" s="228">
        <f t="shared" si="14"/>
        <v>0</v>
      </c>
      <c r="L71" s="228">
        <f t="shared" si="14"/>
        <v>0</v>
      </c>
      <c r="M71" s="228">
        <f t="shared" si="14"/>
        <v>0</v>
      </c>
      <c r="N71" s="228">
        <f t="shared" si="14"/>
        <v>0</v>
      </c>
      <c r="O71" s="229">
        <f>SUM(O68:O70)</f>
        <v>0</v>
      </c>
      <c r="P71" s="230">
        <f>SUM(P68:P70)</f>
        <v>0</v>
      </c>
    </row>
    <row r="72" spans="1:17" s="13" customFormat="1" ht="12.75">
      <c r="A72" s="208"/>
      <c r="B72" s="218" t="s">
        <v>163</v>
      </c>
      <c r="C72" s="231" t="s">
        <v>243</v>
      </c>
      <c r="D72" s="232"/>
      <c r="E72" s="233"/>
      <c r="F72" s="234"/>
      <c r="G72" s="234"/>
      <c r="H72" s="234"/>
      <c r="I72" s="234"/>
      <c r="J72" s="234"/>
      <c r="K72" s="234"/>
      <c r="L72" s="234"/>
      <c r="M72" s="234"/>
      <c r="N72" s="234"/>
      <c r="O72" s="235"/>
      <c r="P72" s="236"/>
      <c r="Q72" s="237"/>
    </row>
    <row r="73" spans="2:16" ht="12.75">
      <c r="B73" s="83" t="s">
        <v>79</v>
      </c>
      <c r="C73" s="96" t="s">
        <v>242</v>
      </c>
      <c r="D73" s="85">
        <f aca="true" t="shared" si="15" ref="D73:P73">D35+D57+D58+D66+D71+D72</f>
        <v>0</v>
      </c>
      <c r="E73" s="160">
        <f t="shared" si="15"/>
        <v>0</v>
      </c>
      <c r="F73" s="86">
        <f t="shared" si="15"/>
        <v>0</v>
      </c>
      <c r="G73" s="86">
        <f t="shared" si="15"/>
        <v>0</v>
      </c>
      <c r="H73" s="86">
        <f t="shared" si="15"/>
        <v>0</v>
      </c>
      <c r="I73" s="86">
        <f t="shared" si="15"/>
        <v>0</v>
      </c>
      <c r="J73" s="86">
        <f t="shared" si="15"/>
        <v>0</v>
      </c>
      <c r="K73" s="86">
        <f t="shared" si="15"/>
        <v>0</v>
      </c>
      <c r="L73" s="86">
        <f t="shared" si="15"/>
        <v>0</v>
      </c>
      <c r="M73" s="86">
        <f t="shared" si="15"/>
        <v>0</v>
      </c>
      <c r="N73" s="86">
        <f t="shared" si="15"/>
        <v>0</v>
      </c>
      <c r="O73" s="86">
        <f t="shared" si="15"/>
        <v>0</v>
      </c>
      <c r="P73" s="87">
        <f t="shared" si="15"/>
        <v>0</v>
      </c>
    </row>
    <row r="74" spans="2:16" ht="12.75">
      <c r="B74" s="97"/>
      <c r="C74" s="98" t="s">
        <v>175</v>
      </c>
      <c r="D74" s="66"/>
      <c r="E74" s="167"/>
      <c r="F74" s="167"/>
      <c r="G74" s="167"/>
      <c r="H74" s="167"/>
      <c r="I74" s="167"/>
      <c r="J74" s="167"/>
      <c r="K74" s="99"/>
      <c r="L74" s="99"/>
      <c r="M74" s="99"/>
      <c r="N74" s="99"/>
      <c r="O74" s="99"/>
      <c r="P74" s="100"/>
    </row>
    <row r="75" spans="2:16" ht="12.75">
      <c r="B75" s="101">
        <v>18</v>
      </c>
      <c r="C75" s="102" t="s">
        <v>33</v>
      </c>
      <c r="D75" s="103"/>
      <c r="E75" s="160">
        <f>SUM(E76:E77)</f>
        <v>0</v>
      </c>
      <c r="F75" s="160">
        <f>SUM(F76:F77)</f>
        <v>0</v>
      </c>
      <c r="G75" s="160">
        <f>SUM(G76:G77)</f>
        <v>0</v>
      </c>
      <c r="H75" s="160">
        <f>SUM(H76:H77)</f>
        <v>0</v>
      </c>
      <c r="I75" s="160">
        <f>SUM(I76:I77)</f>
        <v>0</v>
      </c>
      <c r="J75" s="160">
        <f>SUM(J76:J77)</f>
        <v>0</v>
      </c>
      <c r="K75" s="160">
        <f>SUM(K76:K77)</f>
        <v>0</v>
      </c>
      <c r="L75" s="160">
        <f>SUM(L76:L77)</f>
        <v>0</v>
      </c>
      <c r="M75" s="160">
        <f>SUM(M76:M77)</f>
        <v>0</v>
      </c>
      <c r="N75" s="160">
        <f>SUM(N76:N77)</f>
        <v>0</v>
      </c>
      <c r="O75" s="160">
        <f>SUM(O76:O77)</f>
        <v>0</v>
      </c>
      <c r="P75" s="160">
        <f>SUM(P76:P77)</f>
        <v>0</v>
      </c>
    </row>
    <row r="76" spans="2:16" ht="12.75">
      <c r="B76" s="101">
        <v>18.1</v>
      </c>
      <c r="C76" s="102" t="s">
        <v>244</v>
      </c>
      <c r="D76" s="103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9"/>
    </row>
    <row r="77" spans="2:16" ht="12.75">
      <c r="B77" s="101">
        <v>18.2</v>
      </c>
      <c r="C77" s="102" t="s">
        <v>188</v>
      </c>
      <c r="D77" s="103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9"/>
    </row>
    <row r="78" spans="2:16" ht="12.75">
      <c r="B78" s="83" t="s">
        <v>91</v>
      </c>
      <c r="C78" s="84" t="s">
        <v>245</v>
      </c>
      <c r="D78" s="104"/>
      <c r="E78" s="160">
        <f>E73+E75</f>
        <v>0</v>
      </c>
      <c r="F78" s="86">
        <f>F73+F75</f>
        <v>0</v>
      </c>
      <c r="G78" s="86">
        <f>G73+G75</f>
        <v>0</v>
      </c>
      <c r="H78" s="86">
        <f>H73+H75</f>
        <v>0</v>
      </c>
      <c r="I78" s="86">
        <f>I73+I75</f>
        <v>0</v>
      </c>
      <c r="J78" s="86">
        <f>J73+J75</f>
        <v>0</v>
      </c>
      <c r="K78" s="86">
        <f>K73+K75</f>
        <v>0</v>
      </c>
      <c r="L78" s="86">
        <f>L73+L75</f>
        <v>0</v>
      </c>
      <c r="M78" s="86">
        <f>M73+M75</f>
        <v>0</v>
      </c>
      <c r="N78" s="86">
        <f>N73+N75</f>
        <v>0</v>
      </c>
      <c r="O78" s="86">
        <f>O73+O75</f>
        <v>0</v>
      </c>
      <c r="P78" s="87">
        <f>P73+P75</f>
        <v>0</v>
      </c>
    </row>
    <row r="79" spans="2:16" ht="12.75">
      <c r="B79" s="64"/>
      <c r="C79" s="65" t="s">
        <v>75</v>
      </c>
      <c r="D79" s="66"/>
      <c r="E79" s="168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8"/>
    </row>
    <row r="80" spans="2:16" ht="12.75">
      <c r="B80" s="74">
        <v>15</v>
      </c>
      <c r="C80" s="75" t="s">
        <v>76</v>
      </c>
      <c r="D80" s="77"/>
      <c r="E80" s="162">
        <f>E81+E82+E83</f>
        <v>0</v>
      </c>
      <c r="F80" s="72">
        <f aca="true" t="shared" si="16" ref="F80:P80">F81+F82+F83</f>
        <v>0</v>
      </c>
      <c r="G80" s="72">
        <f t="shared" si="16"/>
        <v>0</v>
      </c>
      <c r="H80" s="72">
        <f t="shared" si="16"/>
        <v>0</v>
      </c>
      <c r="I80" s="72">
        <f t="shared" si="16"/>
        <v>0</v>
      </c>
      <c r="J80" s="72">
        <f t="shared" si="16"/>
        <v>0</v>
      </c>
      <c r="K80" s="72">
        <f t="shared" si="16"/>
        <v>0</v>
      </c>
      <c r="L80" s="72">
        <f t="shared" si="16"/>
        <v>0</v>
      </c>
      <c r="M80" s="72">
        <f t="shared" si="16"/>
        <v>0</v>
      </c>
      <c r="N80" s="72">
        <f t="shared" si="16"/>
        <v>0</v>
      </c>
      <c r="O80" s="72">
        <f t="shared" si="16"/>
        <v>0</v>
      </c>
      <c r="P80" s="73">
        <f t="shared" si="16"/>
        <v>0</v>
      </c>
    </row>
    <row r="81" spans="2:16" ht="12.75">
      <c r="B81" s="69" t="s">
        <v>77</v>
      </c>
      <c r="C81" s="185" t="s">
        <v>177</v>
      </c>
      <c r="D81" s="71"/>
      <c r="E81" s="147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</row>
    <row r="82" spans="2:16" ht="12.75">
      <c r="B82" s="69" t="s">
        <v>176</v>
      </c>
      <c r="C82" s="185" t="s">
        <v>180</v>
      </c>
      <c r="D82" s="71"/>
      <c r="E82" s="147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</row>
    <row r="83" spans="2:16" ht="12.75">
      <c r="B83" s="69" t="s">
        <v>178</v>
      </c>
      <c r="C83" s="185" t="s">
        <v>179</v>
      </c>
      <c r="D83" s="71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5"/>
    </row>
    <row r="84" spans="2:16" ht="12.75">
      <c r="B84" s="97"/>
      <c r="C84" s="98" t="s">
        <v>28</v>
      </c>
      <c r="D84" s="66"/>
      <c r="E84" s="167"/>
      <c r="F84" s="167"/>
      <c r="G84" s="167"/>
      <c r="H84" s="167"/>
      <c r="I84" s="167"/>
      <c r="J84" s="167"/>
      <c r="K84" s="99"/>
      <c r="L84" s="99"/>
      <c r="M84" s="99"/>
      <c r="N84" s="99"/>
      <c r="O84" s="99"/>
      <c r="P84" s="100"/>
    </row>
    <row r="85" spans="2:16" ht="12.75">
      <c r="B85" s="101">
        <v>16</v>
      </c>
      <c r="C85" s="102" t="s">
        <v>29</v>
      </c>
      <c r="D85" s="103"/>
      <c r="E85" s="162">
        <f>SUM(E86:E87)</f>
        <v>0</v>
      </c>
      <c r="F85" s="162">
        <f>SUM(F86:F87)</f>
        <v>0</v>
      </c>
      <c r="G85" s="162">
        <f>SUM(G86:G87)</f>
        <v>0</v>
      </c>
      <c r="H85" s="162">
        <f>SUM(H86:H87)</f>
        <v>0</v>
      </c>
      <c r="I85" s="162">
        <f>SUM(I86:I87)</f>
        <v>0</v>
      </c>
      <c r="J85" s="162">
        <f>SUM(J86:J87)</f>
        <v>0</v>
      </c>
      <c r="K85" s="162">
        <f>SUM(K86:K87)</f>
        <v>0</v>
      </c>
      <c r="L85" s="162">
        <f>SUM(L86:L87)</f>
        <v>0</v>
      </c>
      <c r="M85" s="162">
        <f>SUM(M86:M87)</f>
        <v>0</v>
      </c>
      <c r="N85" s="162">
        <f>SUM(N86:N87)</f>
        <v>0</v>
      </c>
      <c r="O85" s="162">
        <f>SUM(O86:O87)</f>
        <v>0</v>
      </c>
      <c r="P85" s="162">
        <f>SUM(P86:P87)</f>
        <v>0</v>
      </c>
    </row>
    <row r="86" spans="2:16" ht="12.75">
      <c r="B86" s="101">
        <v>16.1</v>
      </c>
      <c r="C86" s="102" t="s">
        <v>247</v>
      </c>
      <c r="D86" s="103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9"/>
    </row>
    <row r="87" spans="2:16" ht="12.75">
      <c r="B87" s="173">
        <v>16.2</v>
      </c>
      <c r="C87" s="174" t="s">
        <v>187</v>
      </c>
      <c r="D87" s="175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7"/>
    </row>
    <row r="88" spans="2:16" ht="12.75">
      <c r="B88" s="69"/>
      <c r="C88" s="246" t="s">
        <v>246</v>
      </c>
      <c r="D88" s="71"/>
      <c r="E88" s="169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6"/>
    </row>
    <row r="89" spans="2:16" ht="12.75">
      <c r="B89" s="107"/>
      <c r="C89" s="108" t="s">
        <v>78</v>
      </c>
      <c r="D89" s="109"/>
      <c r="E89" s="133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1"/>
    </row>
    <row r="90" spans="2:16" ht="12.75">
      <c r="B90" s="69" t="s">
        <v>79</v>
      </c>
      <c r="C90" s="70" t="s">
        <v>80</v>
      </c>
      <c r="D90" s="71"/>
      <c r="E90" s="162">
        <f>+E91+E92+E93</f>
        <v>0</v>
      </c>
      <c r="F90" s="72">
        <f aca="true" t="shared" si="17" ref="F90:P90">+F91+F92+F93</f>
        <v>0</v>
      </c>
      <c r="G90" s="72">
        <f t="shared" si="17"/>
        <v>0</v>
      </c>
      <c r="H90" s="72">
        <f t="shared" si="17"/>
        <v>0</v>
      </c>
      <c r="I90" s="72">
        <f t="shared" si="17"/>
        <v>0</v>
      </c>
      <c r="J90" s="72">
        <f t="shared" si="17"/>
        <v>0</v>
      </c>
      <c r="K90" s="72">
        <f t="shared" si="17"/>
        <v>0</v>
      </c>
      <c r="L90" s="72">
        <f t="shared" si="17"/>
        <v>0</v>
      </c>
      <c r="M90" s="72">
        <f t="shared" si="17"/>
        <v>0</v>
      </c>
      <c r="N90" s="72">
        <f t="shared" si="17"/>
        <v>0</v>
      </c>
      <c r="O90" s="72">
        <f t="shared" si="17"/>
        <v>0</v>
      </c>
      <c r="P90" s="73">
        <f t="shared" si="17"/>
        <v>0</v>
      </c>
    </row>
    <row r="91" spans="2:16" ht="12.75">
      <c r="B91" s="74" t="s">
        <v>81</v>
      </c>
      <c r="C91" s="253" t="s">
        <v>222</v>
      </c>
      <c r="D91" s="71"/>
      <c r="E91" s="147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</row>
    <row r="92" spans="2:16" ht="12.75">
      <c r="B92" s="74" t="s">
        <v>82</v>
      </c>
      <c r="C92" s="253" t="s">
        <v>223</v>
      </c>
      <c r="D92" s="71"/>
      <c r="E92" s="147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</row>
    <row r="93" spans="2:16" ht="12.75">
      <c r="B93" s="74" t="s">
        <v>83</v>
      </c>
      <c r="C93" s="253" t="s">
        <v>224</v>
      </c>
      <c r="D93" s="71"/>
      <c r="E93" s="147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</row>
    <row r="94" spans="2:16" ht="12.75">
      <c r="B94" s="107"/>
      <c r="C94" s="108" t="s">
        <v>84</v>
      </c>
      <c r="D94" s="109"/>
      <c r="E94" s="134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3"/>
    </row>
    <row r="95" spans="2:16" ht="12.75">
      <c r="B95" s="69" t="s">
        <v>85</v>
      </c>
      <c r="C95" s="70" t="s">
        <v>86</v>
      </c>
      <c r="D95" s="71"/>
      <c r="E95" s="165">
        <f>+E96+E97+E98</f>
        <v>0</v>
      </c>
      <c r="F95" s="89">
        <f aca="true" t="shared" si="18" ref="F95:P95">+F96+F97+F98</f>
        <v>0</v>
      </c>
      <c r="G95" s="89">
        <f t="shared" si="18"/>
        <v>0</v>
      </c>
      <c r="H95" s="89">
        <f t="shared" si="18"/>
        <v>0</v>
      </c>
      <c r="I95" s="89">
        <f t="shared" si="18"/>
        <v>0</v>
      </c>
      <c r="J95" s="89">
        <f t="shared" si="18"/>
        <v>0</v>
      </c>
      <c r="K95" s="89">
        <f t="shared" si="18"/>
        <v>0</v>
      </c>
      <c r="L95" s="89">
        <f t="shared" si="18"/>
        <v>0</v>
      </c>
      <c r="M95" s="89">
        <f t="shared" si="18"/>
        <v>0</v>
      </c>
      <c r="N95" s="89">
        <f t="shared" si="18"/>
        <v>0</v>
      </c>
      <c r="O95" s="89">
        <f t="shared" si="18"/>
        <v>0</v>
      </c>
      <c r="P95" s="90">
        <f t="shared" si="18"/>
        <v>0</v>
      </c>
    </row>
    <row r="96" spans="2:16" ht="12.75">
      <c r="B96" s="69" t="s">
        <v>87</v>
      </c>
      <c r="C96" s="253" t="s">
        <v>222</v>
      </c>
      <c r="D96" s="71"/>
      <c r="E96" s="147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</row>
    <row r="97" spans="2:16" ht="12.75">
      <c r="B97" s="69" t="s">
        <v>88</v>
      </c>
      <c r="C97" s="253" t="s">
        <v>223</v>
      </c>
      <c r="D97" s="71"/>
      <c r="E97" s="147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</row>
    <row r="98" spans="2:16" ht="12.75">
      <c r="B98" s="69" t="s">
        <v>89</v>
      </c>
      <c r="C98" s="253" t="s">
        <v>224</v>
      </c>
      <c r="D98" s="71"/>
      <c r="E98" s="147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</row>
    <row r="99" spans="2:16" ht="12.75">
      <c r="B99" s="107"/>
      <c r="C99" s="108" t="s">
        <v>90</v>
      </c>
      <c r="D99" s="109"/>
      <c r="E99" s="134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3"/>
    </row>
    <row r="100" spans="2:16" ht="12.75">
      <c r="B100" s="69" t="s">
        <v>91</v>
      </c>
      <c r="C100" s="70" t="s">
        <v>92</v>
      </c>
      <c r="D100" s="71"/>
      <c r="E100" s="165">
        <f aca="true" t="shared" si="19" ref="E100:P100">SUM(E101:E103)</f>
        <v>0</v>
      </c>
      <c r="F100" s="89">
        <f t="shared" si="19"/>
        <v>0</v>
      </c>
      <c r="G100" s="89">
        <f t="shared" si="19"/>
        <v>0</v>
      </c>
      <c r="H100" s="89">
        <f t="shared" si="19"/>
        <v>0</v>
      </c>
      <c r="I100" s="89">
        <f t="shared" si="19"/>
        <v>0</v>
      </c>
      <c r="J100" s="89">
        <f t="shared" si="19"/>
        <v>0</v>
      </c>
      <c r="K100" s="89">
        <f t="shared" si="19"/>
        <v>0</v>
      </c>
      <c r="L100" s="89">
        <f t="shared" si="19"/>
        <v>0</v>
      </c>
      <c r="M100" s="89">
        <f t="shared" si="19"/>
        <v>0</v>
      </c>
      <c r="N100" s="89">
        <f t="shared" si="19"/>
        <v>0</v>
      </c>
      <c r="O100" s="89">
        <f t="shared" si="19"/>
        <v>0</v>
      </c>
      <c r="P100" s="90">
        <f t="shared" si="19"/>
        <v>0</v>
      </c>
    </row>
    <row r="101" spans="2:16" ht="12.75">
      <c r="B101" s="69">
        <v>19.1</v>
      </c>
      <c r="C101" s="253" t="s">
        <v>222</v>
      </c>
      <c r="D101" s="71"/>
      <c r="E101" s="147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</row>
    <row r="102" spans="2:16" ht="12.75">
      <c r="B102" s="69">
        <v>19.2</v>
      </c>
      <c r="C102" s="253" t="s">
        <v>223</v>
      </c>
      <c r="D102" s="71"/>
      <c r="E102" s="147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</row>
    <row r="103" spans="2:16" ht="12.75">
      <c r="B103" s="69">
        <v>19.3</v>
      </c>
      <c r="C103" s="253" t="s">
        <v>224</v>
      </c>
      <c r="D103" s="71"/>
      <c r="E103" s="147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</row>
    <row r="104" spans="2:16" ht="12.75">
      <c r="B104" s="83" t="s">
        <v>93</v>
      </c>
      <c r="C104" s="84" t="s">
        <v>248</v>
      </c>
      <c r="D104" s="85"/>
      <c r="E104" s="160">
        <f>+E80+E85+E89+E94+E99</f>
        <v>0</v>
      </c>
      <c r="F104" s="86">
        <f>+F80+F85+F89+F94+F99</f>
        <v>0</v>
      </c>
      <c r="G104" s="86">
        <f>+G80+G85+G89+G94+G99</f>
        <v>0</v>
      </c>
      <c r="H104" s="86">
        <f>+H80+H85+H89+H94+H99</f>
        <v>0</v>
      </c>
      <c r="I104" s="86">
        <f>+I80+I85+I89+I94+I99</f>
        <v>0</v>
      </c>
      <c r="J104" s="86">
        <f>+J80+J85+J89+J94+J99</f>
        <v>0</v>
      </c>
      <c r="K104" s="86">
        <f>+K80+K85+K89+K94+K99</f>
        <v>0</v>
      </c>
      <c r="L104" s="86">
        <f>+L80+L85+L89+L94+L99</f>
        <v>0</v>
      </c>
      <c r="M104" s="86">
        <f>+M80+M85+M89+M94+M99</f>
        <v>0</v>
      </c>
      <c r="N104" s="86">
        <f>+N80+N85+N89+N94+N99</f>
        <v>0</v>
      </c>
      <c r="O104" s="86">
        <f>+O80+O85+O89+O94+O99</f>
        <v>0</v>
      </c>
      <c r="P104" s="87">
        <f>+P80+P85+P89+P94+P99</f>
        <v>0</v>
      </c>
    </row>
    <row r="105" spans="2:16" ht="12.75">
      <c r="B105" s="83" t="s">
        <v>94</v>
      </c>
      <c r="C105" s="84" t="s">
        <v>249</v>
      </c>
      <c r="D105" s="85"/>
      <c r="E105" s="160">
        <f>E78-E104</f>
        <v>0</v>
      </c>
      <c r="F105" s="86">
        <f>F78-F104</f>
        <v>0</v>
      </c>
      <c r="G105" s="86">
        <f>G78-G104</f>
        <v>0</v>
      </c>
      <c r="H105" s="86">
        <f>H78-H104</f>
        <v>0</v>
      </c>
      <c r="I105" s="86">
        <f>I78-I104</f>
        <v>0</v>
      </c>
      <c r="J105" s="86">
        <f>J78-J104</f>
        <v>0</v>
      </c>
      <c r="K105" s="86">
        <f>K78-K104</f>
        <v>0</v>
      </c>
      <c r="L105" s="86">
        <f>L78-L104</f>
        <v>0</v>
      </c>
      <c r="M105" s="86">
        <f>M78-M104</f>
        <v>0</v>
      </c>
      <c r="N105" s="86">
        <f>N78-N104</f>
        <v>0</v>
      </c>
      <c r="O105" s="86">
        <f>O78-O104</f>
        <v>0</v>
      </c>
      <c r="P105" s="87">
        <f>P78-P104</f>
        <v>0</v>
      </c>
    </row>
    <row r="106" spans="2:16" ht="12.75">
      <c r="B106" s="114"/>
      <c r="C106" s="98" t="s">
        <v>250</v>
      </c>
      <c r="D106" s="66"/>
      <c r="E106" s="168"/>
      <c r="F106" s="67"/>
      <c r="G106" s="67"/>
      <c r="H106" s="67"/>
      <c r="I106" s="67"/>
      <c r="J106" s="67"/>
      <c r="K106" s="248"/>
      <c r="L106" s="248"/>
      <c r="M106" s="248"/>
      <c r="N106" s="248"/>
      <c r="O106" s="248"/>
      <c r="P106" s="249"/>
    </row>
    <row r="107" spans="2:16" ht="12.75">
      <c r="B107" s="247" t="s">
        <v>95</v>
      </c>
      <c r="C107" s="122" t="s">
        <v>96</v>
      </c>
      <c r="D107" s="71">
        <f>D35</f>
        <v>0</v>
      </c>
      <c r="E107" s="165">
        <f>E35</f>
        <v>0</v>
      </c>
      <c r="F107" s="89">
        <f>F35</f>
        <v>0</v>
      </c>
      <c r="G107" s="89">
        <f>G35</f>
        <v>0</v>
      </c>
      <c r="H107" s="89">
        <f>H35</f>
        <v>0</v>
      </c>
      <c r="I107" s="89">
        <f>I35</f>
        <v>0</v>
      </c>
      <c r="J107" s="89">
        <f>J35</f>
        <v>0</v>
      </c>
      <c r="K107" s="89">
        <f>K35</f>
        <v>0</v>
      </c>
      <c r="L107" s="89">
        <f>L35</f>
        <v>0</v>
      </c>
      <c r="M107" s="89">
        <f>M35</f>
        <v>0</v>
      </c>
      <c r="N107" s="89">
        <f>N35</f>
        <v>0</v>
      </c>
      <c r="O107" s="89">
        <f>O35</f>
        <v>0</v>
      </c>
      <c r="P107" s="90">
        <f>P35</f>
        <v>0</v>
      </c>
    </row>
    <row r="108" spans="2:16" ht="12.75">
      <c r="B108" s="115">
        <f aca="true" t="shared" si="20" ref="B108:B122">B107+1</f>
        <v>33</v>
      </c>
      <c r="C108" s="116" t="s">
        <v>45</v>
      </c>
      <c r="D108" s="77">
        <f>D19</f>
        <v>0</v>
      </c>
      <c r="E108" s="162">
        <f>E19</f>
        <v>0</v>
      </c>
      <c r="F108" s="72">
        <f>F19</f>
        <v>0</v>
      </c>
      <c r="G108" s="72">
        <f>G19</f>
        <v>0</v>
      </c>
      <c r="H108" s="72">
        <f>H19</f>
        <v>0</v>
      </c>
      <c r="I108" s="72">
        <f>I19</f>
        <v>0</v>
      </c>
      <c r="J108" s="72">
        <f>J19</f>
        <v>0</v>
      </c>
      <c r="K108" s="72">
        <f>K19</f>
        <v>0</v>
      </c>
      <c r="L108" s="72">
        <f>L19</f>
        <v>0</v>
      </c>
      <c r="M108" s="72">
        <f>M19</f>
        <v>0</v>
      </c>
      <c r="N108" s="72">
        <f>N19</f>
        <v>0</v>
      </c>
      <c r="O108" s="72">
        <f>O19</f>
        <v>0</v>
      </c>
      <c r="P108" s="73">
        <f>P19</f>
        <v>0</v>
      </c>
    </row>
    <row r="109" spans="2:16" ht="12.75">
      <c r="B109" s="115">
        <f t="shared" si="20"/>
        <v>34</v>
      </c>
      <c r="C109" s="116" t="s">
        <v>50</v>
      </c>
      <c r="D109" s="77">
        <f>D26</f>
        <v>0</v>
      </c>
      <c r="E109" s="162">
        <f>E26</f>
        <v>0</v>
      </c>
      <c r="F109" s="72">
        <f>F26</f>
        <v>0</v>
      </c>
      <c r="G109" s="72">
        <f>G26</f>
        <v>0</v>
      </c>
      <c r="H109" s="72">
        <f>H26</f>
        <v>0</v>
      </c>
      <c r="I109" s="72">
        <f>I26</f>
        <v>0</v>
      </c>
      <c r="J109" s="72">
        <f>J26</f>
        <v>0</v>
      </c>
      <c r="K109" s="72">
        <f>K26</f>
        <v>0</v>
      </c>
      <c r="L109" s="72">
        <f>L26</f>
        <v>0</v>
      </c>
      <c r="M109" s="72">
        <f>M26</f>
        <v>0</v>
      </c>
      <c r="N109" s="72">
        <f>N26</f>
        <v>0</v>
      </c>
      <c r="O109" s="72">
        <f>O26</f>
        <v>0</v>
      </c>
      <c r="P109" s="73">
        <f>P26</f>
        <v>0</v>
      </c>
    </row>
    <row r="110" spans="2:16" ht="12.75">
      <c r="B110" s="115">
        <f t="shared" si="20"/>
        <v>35</v>
      </c>
      <c r="C110" s="116" t="s">
        <v>97</v>
      </c>
      <c r="D110" s="77">
        <f>D58</f>
        <v>0</v>
      </c>
      <c r="E110" s="162">
        <f>E58</f>
        <v>0</v>
      </c>
      <c r="F110" s="72">
        <f>F58</f>
        <v>0</v>
      </c>
      <c r="G110" s="72">
        <f>G58</f>
        <v>0</v>
      </c>
      <c r="H110" s="72">
        <f>H58</f>
        <v>0</v>
      </c>
      <c r="I110" s="72">
        <f>I58</f>
        <v>0</v>
      </c>
      <c r="J110" s="72">
        <f>J58</f>
        <v>0</v>
      </c>
      <c r="K110" s="72">
        <f>K58</f>
        <v>0</v>
      </c>
      <c r="L110" s="72">
        <f>L58</f>
        <v>0</v>
      </c>
      <c r="M110" s="72">
        <f>M58</f>
        <v>0</v>
      </c>
      <c r="N110" s="72">
        <f>N58</f>
        <v>0</v>
      </c>
      <c r="O110" s="72">
        <f>O58</f>
        <v>0</v>
      </c>
      <c r="P110" s="73">
        <f>P58</f>
        <v>0</v>
      </c>
    </row>
    <row r="111" spans="2:16" ht="12.75">
      <c r="B111" s="115">
        <f t="shared" si="20"/>
        <v>36</v>
      </c>
      <c r="C111" s="116" t="s">
        <v>98</v>
      </c>
      <c r="D111" s="77">
        <f>D51</f>
        <v>0</v>
      </c>
      <c r="E111" s="162">
        <f>E51</f>
        <v>0</v>
      </c>
      <c r="F111" s="72">
        <f>F51</f>
        <v>0</v>
      </c>
      <c r="G111" s="72">
        <f>G51</f>
        <v>0</v>
      </c>
      <c r="H111" s="72">
        <f>H51</f>
        <v>0</v>
      </c>
      <c r="I111" s="72">
        <f>I51</f>
        <v>0</v>
      </c>
      <c r="J111" s="72">
        <f>J51</f>
        <v>0</v>
      </c>
      <c r="K111" s="72">
        <f>K51</f>
        <v>0</v>
      </c>
      <c r="L111" s="72">
        <f>L51</f>
        <v>0</v>
      </c>
      <c r="M111" s="72">
        <f>M51</f>
        <v>0</v>
      </c>
      <c r="N111" s="72">
        <f>N51</f>
        <v>0</v>
      </c>
      <c r="O111" s="72">
        <f>O51</f>
        <v>0</v>
      </c>
      <c r="P111" s="73">
        <f>P51</f>
        <v>0</v>
      </c>
    </row>
    <row r="112" spans="2:16" ht="12.75">
      <c r="B112" s="115">
        <f t="shared" si="20"/>
        <v>37</v>
      </c>
      <c r="C112" s="116" t="s">
        <v>74</v>
      </c>
      <c r="D112" s="77">
        <f>D57</f>
        <v>0</v>
      </c>
      <c r="E112" s="163">
        <f>E57</f>
        <v>0</v>
      </c>
      <c r="F112" s="117">
        <f>F57</f>
        <v>0</v>
      </c>
      <c r="G112" s="117">
        <f>G57</f>
        <v>0</v>
      </c>
      <c r="H112" s="117">
        <f>H57</f>
        <v>0</v>
      </c>
      <c r="I112" s="117">
        <f>I57</f>
        <v>0</v>
      </c>
      <c r="J112" s="117">
        <f>J57</f>
        <v>0</v>
      </c>
      <c r="K112" s="117">
        <f>K57</f>
        <v>0</v>
      </c>
      <c r="L112" s="117">
        <f>L57</f>
        <v>0</v>
      </c>
      <c r="M112" s="117">
        <f>M57</f>
        <v>0</v>
      </c>
      <c r="N112" s="117">
        <f>N57</f>
        <v>0</v>
      </c>
      <c r="O112" s="117">
        <f>O57</f>
        <v>0</v>
      </c>
      <c r="P112" s="118">
        <f>P57</f>
        <v>0</v>
      </c>
    </row>
    <row r="113" spans="2:16" ht="12.75">
      <c r="B113" s="119"/>
      <c r="C113" s="116" t="s">
        <v>181</v>
      </c>
      <c r="D113" s="77">
        <f>D66</f>
        <v>0</v>
      </c>
      <c r="E113" s="163">
        <f>E66</f>
        <v>0</v>
      </c>
      <c r="F113" s="117">
        <f>F66</f>
        <v>0</v>
      </c>
      <c r="G113" s="117">
        <f>G66</f>
        <v>0</v>
      </c>
      <c r="H113" s="117">
        <f>H66</f>
        <v>0</v>
      </c>
      <c r="I113" s="117">
        <f>I66</f>
        <v>0</v>
      </c>
      <c r="J113" s="117">
        <f>J66</f>
        <v>0</v>
      </c>
      <c r="K113" s="117">
        <f>K66</f>
        <v>0</v>
      </c>
      <c r="L113" s="117">
        <f>L66</f>
        <v>0</v>
      </c>
      <c r="M113" s="117">
        <f>M66</f>
        <v>0</v>
      </c>
      <c r="N113" s="117">
        <f>N66</f>
        <v>0</v>
      </c>
      <c r="O113" s="117">
        <f>O66</f>
        <v>0</v>
      </c>
      <c r="P113" s="118">
        <f>P66</f>
        <v>0</v>
      </c>
    </row>
    <row r="114" spans="2:16" ht="12.75">
      <c r="B114" s="119"/>
      <c r="C114" s="116" t="s">
        <v>111</v>
      </c>
      <c r="D114" s="77">
        <f>D71</f>
        <v>0</v>
      </c>
      <c r="E114" s="163">
        <f>E71</f>
        <v>0</v>
      </c>
      <c r="F114" s="117">
        <f>F71</f>
        <v>0</v>
      </c>
      <c r="G114" s="117">
        <f>G71</f>
        <v>0</v>
      </c>
      <c r="H114" s="117">
        <f>H71</f>
        <v>0</v>
      </c>
      <c r="I114" s="117">
        <f>I71</f>
        <v>0</v>
      </c>
      <c r="J114" s="117">
        <f>J71</f>
        <v>0</v>
      </c>
      <c r="K114" s="117">
        <f>K71</f>
        <v>0</v>
      </c>
      <c r="L114" s="117">
        <f>L71</f>
        <v>0</v>
      </c>
      <c r="M114" s="117">
        <f>M71</f>
        <v>0</v>
      </c>
      <c r="N114" s="117">
        <f>N71</f>
        <v>0</v>
      </c>
      <c r="O114" s="117">
        <f>O71</f>
        <v>0</v>
      </c>
      <c r="P114" s="118">
        <f>P71</f>
        <v>0</v>
      </c>
    </row>
    <row r="115" spans="2:16" ht="12.75">
      <c r="B115" s="119"/>
      <c r="C115" s="116" t="s">
        <v>182</v>
      </c>
      <c r="D115" s="77">
        <f>D72</f>
        <v>0</v>
      </c>
      <c r="E115" s="163">
        <f>E72</f>
        <v>0</v>
      </c>
      <c r="F115" s="117">
        <f>F72</f>
        <v>0</v>
      </c>
      <c r="G115" s="117">
        <f>G72</f>
        <v>0</v>
      </c>
      <c r="H115" s="117">
        <f>H72</f>
        <v>0</v>
      </c>
      <c r="I115" s="117">
        <f>I72</f>
        <v>0</v>
      </c>
      <c r="J115" s="117">
        <f>J72</f>
        <v>0</v>
      </c>
      <c r="K115" s="117">
        <f>K72</f>
        <v>0</v>
      </c>
      <c r="L115" s="117">
        <f>L72</f>
        <v>0</v>
      </c>
      <c r="M115" s="117">
        <f>M72</f>
        <v>0</v>
      </c>
      <c r="N115" s="117">
        <f>N72</f>
        <v>0</v>
      </c>
      <c r="O115" s="117">
        <f>O72</f>
        <v>0</v>
      </c>
      <c r="P115" s="118">
        <f>P72</f>
        <v>0</v>
      </c>
    </row>
    <row r="116" spans="2:16" ht="12.75">
      <c r="B116" s="119">
        <f>B112+1</f>
        <v>38</v>
      </c>
      <c r="C116" s="116" t="s">
        <v>99</v>
      </c>
      <c r="D116" s="77"/>
      <c r="E116" s="163">
        <f>E75</f>
        <v>0</v>
      </c>
      <c r="F116" s="117">
        <f>F75</f>
        <v>0</v>
      </c>
      <c r="G116" s="117">
        <f>G75</f>
        <v>0</v>
      </c>
      <c r="H116" s="117">
        <f>H75</f>
        <v>0</v>
      </c>
      <c r="I116" s="117">
        <f>I75</f>
        <v>0</v>
      </c>
      <c r="J116" s="117">
        <f>J75</f>
        <v>0</v>
      </c>
      <c r="K116" s="117">
        <f>K75</f>
        <v>0</v>
      </c>
      <c r="L116" s="117">
        <f>L75</f>
        <v>0</v>
      </c>
      <c r="M116" s="117">
        <f>M75</f>
        <v>0</v>
      </c>
      <c r="N116" s="117">
        <f>N75</f>
        <v>0</v>
      </c>
      <c r="O116" s="117">
        <f>O75</f>
        <v>0</v>
      </c>
      <c r="P116" s="73">
        <f>P75</f>
        <v>0</v>
      </c>
    </row>
    <row r="117" spans="2:16" ht="12.75">
      <c r="B117" s="120">
        <f t="shared" si="20"/>
        <v>39</v>
      </c>
      <c r="C117" s="121" t="s">
        <v>183</v>
      </c>
      <c r="D117" s="80"/>
      <c r="E117" s="164">
        <f>E116+E110+E107+E113+E114+E115</f>
        <v>0</v>
      </c>
      <c r="F117" s="81">
        <f aca="true" t="shared" si="21" ref="F117:P117">F116+F110+F107+F113+F114+F115</f>
        <v>0</v>
      </c>
      <c r="G117" s="81">
        <f t="shared" si="21"/>
        <v>0</v>
      </c>
      <c r="H117" s="81">
        <f t="shared" si="21"/>
        <v>0</v>
      </c>
      <c r="I117" s="81">
        <f t="shared" si="21"/>
        <v>0</v>
      </c>
      <c r="J117" s="81">
        <f t="shared" si="21"/>
        <v>0</v>
      </c>
      <c r="K117" s="81">
        <f t="shared" si="21"/>
        <v>0</v>
      </c>
      <c r="L117" s="81">
        <f t="shared" si="21"/>
        <v>0</v>
      </c>
      <c r="M117" s="81">
        <f t="shared" si="21"/>
        <v>0</v>
      </c>
      <c r="N117" s="81">
        <f t="shared" si="21"/>
        <v>0</v>
      </c>
      <c r="O117" s="81">
        <f t="shared" si="21"/>
        <v>0</v>
      </c>
      <c r="P117" s="82">
        <f t="shared" si="21"/>
        <v>0</v>
      </c>
    </row>
    <row r="118" spans="2:16" ht="12.75">
      <c r="B118" s="114">
        <f t="shared" si="20"/>
        <v>40</v>
      </c>
      <c r="C118" s="122" t="s">
        <v>184</v>
      </c>
      <c r="D118" s="71"/>
      <c r="E118" s="165">
        <f>E80</f>
        <v>0</v>
      </c>
      <c r="F118" s="89">
        <f>F80</f>
        <v>0</v>
      </c>
      <c r="G118" s="89">
        <f>G80</f>
        <v>0</v>
      </c>
      <c r="H118" s="89">
        <f>H80</f>
        <v>0</v>
      </c>
      <c r="I118" s="89">
        <f>I80</f>
        <v>0</v>
      </c>
      <c r="J118" s="89">
        <f>J80</f>
        <v>0</v>
      </c>
      <c r="K118" s="89">
        <f>K80</f>
        <v>0</v>
      </c>
      <c r="L118" s="89">
        <f>L80</f>
        <v>0</v>
      </c>
      <c r="M118" s="89">
        <f>M80</f>
        <v>0</v>
      </c>
      <c r="N118" s="89">
        <f>N80</f>
        <v>0</v>
      </c>
      <c r="O118" s="89">
        <f>O80</f>
        <v>0</v>
      </c>
      <c r="P118" s="90">
        <f>P80</f>
        <v>0</v>
      </c>
    </row>
    <row r="119" spans="2:16" ht="12.75">
      <c r="B119" s="115">
        <f t="shared" si="20"/>
        <v>41</v>
      </c>
      <c r="C119" s="122" t="s">
        <v>106</v>
      </c>
      <c r="D119" s="77"/>
      <c r="E119" s="165">
        <f>E86</f>
        <v>0</v>
      </c>
      <c r="F119" s="89">
        <f>F86</f>
        <v>0</v>
      </c>
      <c r="G119" s="89">
        <f>G86</f>
        <v>0</v>
      </c>
      <c r="H119" s="89">
        <f>H86</f>
        <v>0</v>
      </c>
      <c r="I119" s="89">
        <f>I86</f>
        <v>0</v>
      </c>
      <c r="J119" s="89">
        <f>J86</f>
        <v>0</v>
      </c>
      <c r="K119" s="89">
        <f>K86</f>
        <v>0</v>
      </c>
      <c r="L119" s="89">
        <f>L86</f>
        <v>0</v>
      </c>
      <c r="M119" s="89">
        <f>M86</f>
        <v>0</v>
      </c>
      <c r="N119" s="89">
        <f>N86</f>
        <v>0</v>
      </c>
      <c r="O119" s="89">
        <f>O86</f>
        <v>0</v>
      </c>
      <c r="P119" s="90">
        <f>P86</f>
        <v>0</v>
      </c>
    </row>
    <row r="120" spans="2:16" ht="12.75">
      <c r="B120" s="115">
        <f t="shared" si="20"/>
        <v>42</v>
      </c>
      <c r="C120" s="122" t="s">
        <v>100</v>
      </c>
      <c r="D120" s="77"/>
      <c r="E120" s="165">
        <f aca="true" t="shared" si="22" ref="E120:P120">E90+E95+E100</f>
        <v>0</v>
      </c>
      <c r="F120" s="89">
        <f t="shared" si="22"/>
        <v>0</v>
      </c>
      <c r="G120" s="89">
        <f t="shared" si="22"/>
        <v>0</v>
      </c>
      <c r="H120" s="89">
        <f t="shared" si="22"/>
        <v>0</v>
      </c>
      <c r="I120" s="89">
        <f t="shared" si="22"/>
        <v>0</v>
      </c>
      <c r="J120" s="89">
        <f t="shared" si="22"/>
        <v>0</v>
      </c>
      <c r="K120" s="89">
        <f t="shared" si="22"/>
        <v>0</v>
      </c>
      <c r="L120" s="89">
        <f t="shared" si="22"/>
        <v>0</v>
      </c>
      <c r="M120" s="89">
        <f t="shared" si="22"/>
        <v>0</v>
      </c>
      <c r="N120" s="89">
        <f t="shared" si="22"/>
        <v>0</v>
      </c>
      <c r="O120" s="89">
        <f t="shared" si="22"/>
        <v>0</v>
      </c>
      <c r="P120" s="90">
        <f t="shared" si="22"/>
        <v>0</v>
      </c>
    </row>
    <row r="121" spans="2:16" ht="12.75">
      <c r="B121" s="120" t="s">
        <v>101</v>
      </c>
      <c r="C121" s="121" t="s">
        <v>102</v>
      </c>
      <c r="D121" s="80"/>
      <c r="E121" s="164">
        <f aca="true" t="shared" si="23" ref="E121:P121">SUM(E118:E120)</f>
        <v>0</v>
      </c>
      <c r="F121" s="81">
        <f t="shared" si="23"/>
        <v>0</v>
      </c>
      <c r="G121" s="81">
        <f t="shared" si="23"/>
        <v>0</v>
      </c>
      <c r="H121" s="81">
        <f t="shared" si="23"/>
        <v>0</v>
      </c>
      <c r="I121" s="81">
        <f t="shared" si="23"/>
        <v>0</v>
      </c>
      <c r="J121" s="81">
        <f t="shared" si="23"/>
        <v>0</v>
      </c>
      <c r="K121" s="81">
        <f t="shared" si="23"/>
        <v>0</v>
      </c>
      <c r="L121" s="81">
        <f t="shared" si="23"/>
        <v>0</v>
      </c>
      <c r="M121" s="81">
        <f t="shared" si="23"/>
        <v>0</v>
      </c>
      <c r="N121" s="81">
        <f t="shared" si="23"/>
        <v>0</v>
      </c>
      <c r="O121" s="81">
        <f t="shared" si="23"/>
        <v>0</v>
      </c>
      <c r="P121" s="82">
        <f t="shared" si="23"/>
        <v>0</v>
      </c>
    </row>
    <row r="122" spans="2:16" ht="13.5" thickBot="1">
      <c r="B122" s="123">
        <f t="shared" si="20"/>
        <v>45</v>
      </c>
      <c r="C122" s="124" t="s">
        <v>39</v>
      </c>
      <c r="D122" s="125"/>
      <c r="E122" s="166">
        <f>E117-E121</f>
        <v>0</v>
      </c>
      <c r="F122" s="126">
        <f aca="true" t="shared" si="24" ref="F122:P122">F117-F121</f>
        <v>0</v>
      </c>
      <c r="G122" s="126">
        <f t="shared" si="24"/>
        <v>0</v>
      </c>
      <c r="H122" s="126">
        <f t="shared" si="24"/>
        <v>0</v>
      </c>
      <c r="I122" s="126">
        <f t="shared" si="24"/>
        <v>0</v>
      </c>
      <c r="J122" s="126">
        <f t="shared" si="24"/>
        <v>0</v>
      </c>
      <c r="K122" s="126">
        <f t="shared" si="24"/>
        <v>0</v>
      </c>
      <c r="L122" s="126">
        <f t="shared" si="24"/>
        <v>0</v>
      </c>
      <c r="M122" s="126">
        <f t="shared" si="24"/>
        <v>0</v>
      </c>
      <c r="N122" s="126">
        <f t="shared" si="24"/>
        <v>0</v>
      </c>
      <c r="O122" s="126">
        <f t="shared" si="24"/>
        <v>0</v>
      </c>
      <c r="P122" s="127">
        <f t="shared" si="24"/>
        <v>0</v>
      </c>
    </row>
    <row r="123" spans="2:16" ht="13.5" customHeight="1" thickTop="1">
      <c r="B123" s="277" t="s">
        <v>103</v>
      </c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</row>
    <row r="124" ht="12.75">
      <c r="C124" s="172" t="s">
        <v>104</v>
      </c>
    </row>
    <row r="130" spans="5:16" ht="12.75"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</row>
    <row r="132" spans="5:16" ht="12.75"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</row>
  </sheetData>
  <sheetProtection/>
  <mergeCells count="5">
    <mergeCell ref="B123:P123"/>
    <mergeCell ref="B15:B17"/>
    <mergeCell ref="C15:C17"/>
    <mergeCell ref="D15:D16"/>
    <mergeCell ref="E15:P16"/>
  </mergeCells>
  <printOptions/>
  <pageMargins left="0.433070866141732" right="0.15748031496063" top="0.7" bottom="0.984251968503937" header="0.25" footer="0.511811023622047"/>
  <pageSetup fitToHeight="1" fitToWidth="1" horizontalDpi="600" verticalDpi="600" orientation="portrait" paperSize="9" scale="38" r:id="rId2"/>
  <rowBreaks count="1" manualBreakCount="1"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Resa</dc:creator>
  <cp:keywords/>
  <dc:description/>
  <cp:lastModifiedBy>Ivan Vasiljevic</cp:lastModifiedBy>
  <cp:lastPrinted>2017-09-11T12:26:28Z</cp:lastPrinted>
  <dcterms:created xsi:type="dcterms:W3CDTF">2008-08-12T07:15:50Z</dcterms:created>
  <dcterms:modified xsi:type="dcterms:W3CDTF">2021-09-17T07:51:05Z</dcterms:modified>
  <cp:category/>
  <cp:version/>
  <cp:contentType/>
  <cp:contentStatus/>
</cp:coreProperties>
</file>